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Em curso\COVID\Portal COVID\Bolsa EFE\"/>
    </mc:Choice>
  </mc:AlternateContent>
  <xr:revisionPtr revIDLastSave="0" documentId="13_ncr:1_{F11D5A3D-ACE3-4F8D-967D-4253AAA590CB}" xr6:coauthVersionLast="44" xr6:coauthVersionMax="44" xr10:uidLastSave="{00000000-0000-0000-0000-000000000000}"/>
  <bookViews>
    <workbookView xWindow="-98" yWindow="-98" windowWidth="19396" windowHeight="10395" xr2:uid="{00000000-000D-0000-FFFF-FFFF00000000}"/>
  </bookViews>
  <sheets>
    <sheet name="Ficha Inscrição Bolsa EFE" sheetId="9" r:id="rId1"/>
    <sheet name="Matriz análise fl.2" sheetId="10" state="hidden" r:id="rId2"/>
    <sheet name="Folha1" sheetId="11" state="hidden" r:id="rId3"/>
  </sheets>
  <definedNames>
    <definedName name="_xlnm.Print_Area" localSheetId="0">'Ficha Inscrição Bolsa EFE'!$A$1:$AW$310</definedName>
    <definedName name="_xlnm.Print_Area" localSheetId="1">'Matriz análise fl.2'!$A$1:$J$250</definedName>
    <definedName name="_xlnm.Print_Titles" localSheetId="1">'Matriz análise fl.2'!$1:$9</definedName>
    <definedName name="Z_28084502_250C_4612_97F3_F80F5FA81FAE_.wvu.PrintTitles" localSheetId="1" hidden="1">'Matriz análise fl.2'!$4:$9</definedName>
    <definedName name="Z_51128200_286E_11D7_8615_0004230BE700_.wvu.PrintTitles" localSheetId="1" hidden="1">'Matriz análise fl.2'!$1:$9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03" i="9" l="1"/>
  <c r="AL101" i="9"/>
  <c r="AL99" i="9"/>
  <c r="AL97" i="9"/>
  <c r="J244" i="10"/>
  <c r="I244" i="10"/>
  <c r="J131" i="10" l="1"/>
  <c r="J11" i="10"/>
  <c r="I197" i="10" l="1"/>
  <c r="J197" i="10"/>
  <c r="AI77" i="9"/>
  <c r="AI79" i="9"/>
  <c r="AI81" i="9"/>
  <c r="AL110" i="9"/>
  <c r="S121" i="9" s="1"/>
  <c r="Z126" i="9"/>
  <c r="AA126" i="9"/>
  <c r="AB126" i="9"/>
  <c r="Z127" i="9"/>
  <c r="AA127" i="9"/>
  <c r="AB127" i="9"/>
  <c r="Z128" i="9"/>
  <c r="AA128" i="9"/>
  <c r="AB128" i="9"/>
  <c r="Z129" i="9"/>
  <c r="AA129" i="9"/>
  <c r="AB129" i="9"/>
  <c r="Z130" i="9"/>
  <c r="AA130" i="9"/>
  <c r="AB130" i="9"/>
  <c r="Z131" i="9"/>
  <c r="AA131" i="9"/>
  <c r="AB131" i="9"/>
  <c r="Z132" i="9"/>
  <c r="AA132" i="9"/>
  <c r="AB132" i="9"/>
  <c r="Z133" i="9"/>
  <c r="AA133" i="9"/>
  <c r="AB133" i="9"/>
  <c r="Z134" i="9"/>
  <c r="AA134" i="9"/>
  <c r="AB134" i="9"/>
  <c r="Z125" i="9"/>
  <c r="X136" i="9" s="1"/>
  <c r="AB125" i="9"/>
  <c r="AA125" i="9"/>
  <c r="AL118" i="9"/>
  <c r="AL114" i="9"/>
  <c r="I191" i="10"/>
  <c r="I167" i="10"/>
  <c r="I131" i="10"/>
  <c r="I89" i="10"/>
  <c r="I11" i="10"/>
  <c r="J191" i="10"/>
  <c r="J167" i="10"/>
  <c r="J89" i="10"/>
  <c r="B7" i="10"/>
  <c r="B6" i="10"/>
  <c r="AK93" i="9"/>
  <c r="R27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</authors>
  <commentList>
    <comment ref="Q110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10" authorId="0" shapeId="0" xr:uid="{00000000-0006-0000-0000-000002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10" authorId="0" shapeId="0" xr:uid="{00000000-0006-0000-0000-000003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10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Equipamentos de apoio adequados (exemplos: videoprojector, computador, retroprojector, quadro, televisão, câmara de vídeo)
</t>
        </r>
      </text>
    </comment>
    <comment ref="Y110" authorId="0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A110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C110" authorId="0" shapeId="0" xr:uid="{00000000-0006-0000-0000-000007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14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14" authorId="0" shapeId="0" xr:uid="{00000000-0006-0000-0000-000009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14" authorId="0" shapeId="0" xr:uid="{00000000-0006-0000-0000-00000A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14" authorId="0" shapeId="0" xr:uid="{00000000-0006-0000-0000-00000B000000}">
      <text>
        <r>
          <rPr>
            <sz val="10"/>
            <color indexed="81"/>
            <rFont val="Tahoma"/>
            <family val="2"/>
          </rPr>
          <t xml:space="preserve">Equipamentos de apoio adequados (exemplos: painel de projecção, computador, monitores policromáticos, impressora)
</t>
        </r>
      </text>
    </comment>
    <comment ref="Y114" authorId="0" shapeId="0" xr:uid="{00000000-0006-0000-0000-00000C000000}">
      <text>
        <r>
          <rPr>
            <sz val="10"/>
            <color indexed="81"/>
            <rFont val="Tahoma"/>
            <family val="2"/>
          </rPr>
          <t xml:space="preserve">Computadores equipados com software adequado e licenciado
</t>
        </r>
      </text>
    </comment>
    <comment ref="AA114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 1 computador por formando e 1 para o formador
</t>
        </r>
      </text>
    </comment>
    <comment ref="AC114" authorId="0" shapeId="0" xr:uid="{00000000-0006-0000-0000-00000E000000}">
      <text>
        <r>
          <rPr>
            <sz val="10"/>
            <color indexed="81"/>
            <rFont val="Tahoma"/>
            <family val="2"/>
          </rPr>
          <t xml:space="preserve">Ligações em rede local e acesso à Internet
</t>
        </r>
      </text>
    </comment>
    <comment ref="AE114" authorId="0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G114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I114" authorId="0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18" authorId="0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18" authorId="0" shapeId="0" xr:uid="{00000000-0006-0000-0000-000013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18" authorId="0" shapeId="0" xr:uid="{00000000-0006-0000-0000-000014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18" authorId="0" shapeId="0" xr:uid="{00000000-0006-0000-0000-000015000000}">
      <text>
        <r>
          <rPr>
            <sz val="10"/>
            <color indexed="81"/>
            <rFont val="Tahoma"/>
            <family val="2"/>
          </rPr>
          <t xml:space="preserve">Equipamento de proteção individual adequado à formação (exemplos: batas, luvas, calçado,)
</t>
        </r>
      </text>
    </comment>
    <comment ref="Y118" authorId="0" shapeId="0" xr:uid="{00000000-0006-0000-0000-000016000000}">
      <text>
        <r>
          <rPr>
            <sz val="10"/>
            <color indexed="81"/>
            <rFont val="Tahoma"/>
            <family val="2"/>
          </rPr>
          <t xml:space="preserve">Corresponde às exigências definidas em legislação específica existente para as áreas de educação e formação desenvolvidas
</t>
        </r>
      </text>
    </comment>
    <comment ref="AA118" authorId="0" shapeId="0" xr:uid="{00000000-0006-0000-0000-000017000000}">
      <text>
        <r>
          <rPr>
            <sz val="10"/>
            <color indexed="81"/>
            <rFont val="Tahoma"/>
            <family val="2"/>
          </rPr>
          <t xml:space="preserve">Balneário; vestuário;cacifos
</t>
        </r>
      </text>
    </comment>
    <comment ref="AC118" authorId="0" shapeId="0" xr:uid="{00000000-0006-0000-0000-000018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E118" authorId="0" shapeId="0" xr:uid="{00000000-0006-0000-0000-000019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G118" authorId="0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K124" authorId="0" shapeId="0" xr:uid="{00000000-0006-0000-0000-00001B000000}">
      <text>
        <r>
          <rPr>
            <sz val="10"/>
            <color indexed="81"/>
            <rFont val="Tahoma"/>
            <family val="2"/>
          </rPr>
          <t xml:space="preserve">Quantidade
</t>
        </r>
      </text>
    </comment>
    <comment ref="M124" authorId="0" shapeId="0" xr:uid="{00000000-0006-0000-0000-00001C000000}">
      <text>
        <r>
          <rPr>
            <sz val="10"/>
            <color indexed="81"/>
            <rFont val="Tahoma"/>
            <family val="2"/>
          </rPr>
          <t>Área média (em m2)</t>
        </r>
      </text>
    </comment>
    <comment ref="O124" authorId="0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Capacidade máxima de utilizadores em simultâneo
</t>
        </r>
      </text>
    </comment>
    <comment ref="Q124" authorId="0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S124" authorId="0" shapeId="0" xr:uid="{00000000-0006-0000-0000-00001F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U124" authorId="0" shapeId="0" xr:uid="{00000000-0006-0000-0000-000020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W124" authorId="0" shapeId="0" xr:uid="{00000000-0006-0000-0000-000021000000}">
      <text>
        <r>
          <rPr>
            <sz val="10"/>
            <color indexed="81"/>
            <rFont val="Tahoma"/>
            <family val="2"/>
          </rPr>
          <t>Horário de funcionamento compatível com todos os turnos de formação (incluindo pós-laboral)</t>
        </r>
      </text>
    </comment>
  </commentList>
</comments>
</file>

<file path=xl/sharedStrings.xml><?xml version="1.0" encoding="utf-8"?>
<sst xmlns="http://schemas.openxmlformats.org/spreadsheetml/2006/main" count="481" uniqueCount="337">
  <si>
    <t>NA</t>
  </si>
  <si>
    <t>I</t>
  </si>
  <si>
    <t>B</t>
  </si>
  <si>
    <t>Denominação Social</t>
  </si>
  <si>
    <t>Endereço</t>
  </si>
  <si>
    <t>NIPC</t>
  </si>
  <si>
    <t>Código Postal</t>
  </si>
  <si>
    <t>Telefone</t>
  </si>
  <si>
    <t>Pessoa a contactar</t>
  </si>
  <si>
    <t>Localidade</t>
  </si>
  <si>
    <t>Saída Profissional</t>
  </si>
  <si>
    <t>Em síntese, o parecer é</t>
  </si>
  <si>
    <t xml:space="preserve"> Observações:</t>
  </si>
  <si>
    <t>E-mail</t>
  </si>
  <si>
    <t>6| Organização e desenvolvimento da formação</t>
  </si>
  <si>
    <t>Recursos humanos de gestão e de apoio à formação</t>
  </si>
  <si>
    <t>2.1</t>
  </si>
  <si>
    <t>6.1</t>
  </si>
  <si>
    <t>6.2</t>
  </si>
  <si>
    <t>No contexto da entidade</t>
  </si>
  <si>
    <t>Em contexto de trabalho</t>
  </si>
  <si>
    <t>Salas de formação teórica</t>
  </si>
  <si>
    <t>Salas de informática</t>
  </si>
  <si>
    <t>A preencher pela entidade</t>
  </si>
  <si>
    <t>1 | Execução da formação</t>
  </si>
  <si>
    <t xml:space="preserve">DELEGAÇÃO REGIONAL </t>
  </si>
  <si>
    <t xml:space="preserve">CENTRO DE FORMAÇÃO PROFISSIONAL </t>
  </si>
  <si>
    <t>IDENTIFICAÇÃO DA(S) AÇÃO(ÕES) DE FORMAÇÃO EM DESENVOLVIMENTO</t>
  </si>
  <si>
    <t>Área de Educação/Formação</t>
  </si>
  <si>
    <t>(preencher a tabela, adicionando as linhas necessárias)</t>
  </si>
  <si>
    <t xml:space="preserve">COMPONENTES DE FORMAÇÃO ASSEGURADAS </t>
  </si>
  <si>
    <t>Inex.</t>
  </si>
  <si>
    <t>Sim</t>
  </si>
  <si>
    <t>Não</t>
  </si>
  <si>
    <t>(a informação é relativa aos últimos 5 anos: 2007-2011)</t>
  </si>
  <si>
    <t>2.2</t>
  </si>
  <si>
    <t>N.º total de formadores</t>
  </si>
  <si>
    <t xml:space="preserve">Ninhos de empresas </t>
  </si>
  <si>
    <t>Quais?</t>
  </si>
  <si>
    <t>(exemplo prático da participação da entidade como agente de desenvolvimento local/regional/setorial)</t>
  </si>
  <si>
    <t xml:space="preserve">Envolvimento em projetos comunitários/transnacionais </t>
  </si>
  <si>
    <t xml:space="preserve">Antes do início da formação </t>
  </si>
  <si>
    <t xml:space="preserve">Reuniões prévias com a equipa técnico-pedagógica </t>
  </si>
  <si>
    <t xml:space="preserve">Durante a formação </t>
  </si>
  <si>
    <t xml:space="preserve">Acompanhamento e avaliação dos formadores </t>
  </si>
  <si>
    <t>Reuniões periódicas com a equipa técnico-pedagógica (avaliação da formação)</t>
  </si>
  <si>
    <t xml:space="preserve">Após a formação </t>
  </si>
  <si>
    <t>Análise da satisfação dos formandos à saída da formação (formadores, currículo e local)</t>
  </si>
  <si>
    <t xml:space="preserve">Reunião prévia com o tutor </t>
  </si>
  <si>
    <t xml:space="preserve">Elaboração do roteiro de atividades </t>
  </si>
  <si>
    <t xml:space="preserve">Reuniões periódicas com o tutor </t>
  </si>
  <si>
    <t xml:space="preserve">Verificação do cumprimento do roteiro de atividades </t>
  </si>
  <si>
    <t xml:space="preserve">Avaliação da formação </t>
  </si>
  <si>
    <t xml:space="preserve">Avaliação do tutor </t>
  </si>
  <si>
    <t xml:space="preserve">Percentagem </t>
  </si>
  <si>
    <t xml:space="preserve">N.º total de trabalhadores </t>
  </si>
  <si>
    <t xml:space="preserve">N.º de trabalhadores com vínculo </t>
  </si>
  <si>
    <t xml:space="preserve">Certificação pedagógica </t>
  </si>
  <si>
    <t>Anos de experiência</t>
  </si>
  <si>
    <t xml:space="preserve">N.º de formadores com vínculo </t>
  </si>
  <si>
    <t>Percentagem</t>
  </si>
  <si>
    <t>Equipa de formação</t>
  </si>
  <si>
    <t>Receção</t>
  </si>
  <si>
    <t>Certificação de acordo com a ISO 9001</t>
  </si>
  <si>
    <t>Funcionalidade e facilidade de consulta</t>
  </si>
  <si>
    <t>IDENTIFICAÇÃO/CARACTERIZAÇÃO DA ENTIDADE</t>
  </si>
  <si>
    <t>Disponibilização de manuais aos formadores</t>
  </si>
  <si>
    <t>Disponibilização de manuais aos formandos</t>
  </si>
  <si>
    <t xml:space="preserve">Municípios </t>
  </si>
  <si>
    <t>IPSS</t>
  </si>
  <si>
    <t xml:space="preserve">Entidades europeias/internacionais </t>
  </si>
  <si>
    <t>Escolas</t>
  </si>
  <si>
    <t>Empresas</t>
  </si>
  <si>
    <t xml:space="preserve">Contributo da entidade para o desenvolvimento local/regional/setorial </t>
  </si>
  <si>
    <t>Baixo</t>
  </si>
  <si>
    <t>Médio</t>
  </si>
  <si>
    <t>Elevado</t>
  </si>
  <si>
    <t>Inexistente</t>
  </si>
  <si>
    <t>Responsável pedagógico/gestor da formação</t>
  </si>
  <si>
    <t>Habilitação superior com componente pedagógica</t>
  </si>
  <si>
    <t>Refeitório</t>
  </si>
  <si>
    <t>Bar</t>
  </si>
  <si>
    <t>Sala de formadores</t>
  </si>
  <si>
    <t>Espaço de convívio</t>
  </si>
  <si>
    <t>Mediateca</t>
  </si>
  <si>
    <t>Arquivo</t>
  </si>
  <si>
    <t>Reprografia</t>
  </si>
  <si>
    <t>Espaço Internet</t>
  </si>
  <si>
    <t>Associações empresariais</t>
  </si>
  <si>
    <t>Entidades formadoras</t>
  </si>
  <si>
    <t>Juntas de freguesia</t>
  </si>
  <si>
    <t>6.3</t>
  </si>
  <si>
    <t>A equipa técnica</t>
  </si>
  <si>
    <t>(nome)</t>
  </si>
  <si>
    <t>-</t>
  </si>
  <si>
    <t>(aaaa)</t>
  </si>
  <si>
    <t>(mm)</t>
  </si>
  <si>
    <t>(dd)</t>
  </si>
  <si>
    <t>Data</t>
  </si>
  <si>
    <t>Realização de sessão de acolhimento aos formandos</t>
  </si>
  <si>
    <t>(apresentação dos espaços da entidade; prestação de informação sobre direitos e deveres e sobre a organização e o desenvolvimento da formação)</t>
  </si>
  <si>
    <t xml:space="preserve">Acompanhamento psicopedagógico aos formandos </t>
  </si>
  <si>
    <t>Controlo da qualidade dos serviços proporcionados por entidades externas, em parcerias ou prestação de serviço</t>
  </si>
  <si>
    <t>Acompanhamento das acções deslocalizadas das instalações principais da entidade</t>
  </si>
  <si>
    <t>Avaliação da prestação dos formadores</t>
  </si>
  <si>
    <t xml:space="preserve">Colaboração na identificação do tutor </t>
  </si>
  <si>
    <t xml:space="preserve">Acompanhamento ao formando </t>
  </si>
  <si>
    <t>Validade do parecer</t>
  </si>
  <si>
    <t>3 anos</t>
  </si>
  <si>
    <t>1 ano</t>
  </si>
  <si>
    <t>2 anos</t>
  </si>
  <si>
    <t>Antes da FPCT</t>
  </si>
  <si>
    <t>Durante a FPCT</t>
  </si>
  <si>
    <t>Após a FPCT</t>
  </si>
  <si>
    <t>Se sim, dê exemplos:</t>
  </si>
  <si>
    <t>ENTIDADE FORMADORA EXTERNA</t>
  </si>
  <si>
    <t>Nível global de adequação dos espaços de formação</t>
  </si>
  <si>
    <t>N.º de salas</t>
  </si>
  <si>
    <t>Parâmetros de avaliação</t>
  </si>
  <si>
    <t>Nível global de adequação dos espaços gerais e de apoio à formação</t>
  </si>
  <si>
    <t>Média</t>
  </si>
  <si>
    <t>Não aplicável</t>
  </si>
  <si>
    <t>Desadequado</t>
  </si>
  <si>
    <t>Adequado</t>
  </si>
  <si>
    <t>Muito adequado</t>
  </si>
  <si>
    <t>N.º de trabalhadores afetos à formação</t>
  </si>
  <si>
    <t>(asseguram o apoio técnico e pedagógico ao desenvolvimento da formação)</t>
  </si>
  <si>
    <t>A preencher pelo IEFP, IP</t>
  </si>
  <si>
    <t>Instalações sanitárias</t>
  </si>
  <si>
    <t>Desadequados</t>
  </si>
  <si>
    <t>Adequados</t>
  </si>
  <si>
    <t>Muito adequados</t>
  </si>
  <si>
    <t>Escala</t>
  </si>
  <si>
    <t>COMPONENTES DE FORMAÇÃO A ASSEGURAR</t>
  </si>
  <si>
    <t>1| Recursos humanos (de gestão e apoio / equipa formativa)</t>
  </si>
  <si>
    <t>3| Recursos didáticos</t>
  </si>
  <si>
    <t>4| Parcerias e relação com o meio</t>
  </si>
  <si>
    <t>Critérios de Análise</t>
  </si>
  <si>
    <t>Pontuação</t>
  </si>
  <si>
    <t>mais de 60%</t>
  </si>
  <si>
    <t xml:space="preserve">  </t>
  </si>
  <si>
    <t xml:space="preserve">sem requisitos </t>
  </si>
  <si>
    <t xml:space="preserve">um dos requisitos </t>
  </si>
  <si>
    <t xml:space="preserve">não existe </t>
  </si>
  <si>
    <t>desadequada</t>
  </si>
  <si>
    <t xml:space="preserve">adequada </t>
  </si>
  <si>
    <t>muito adequada</t>
  </si>
  <si>
    <t>adequada</t>
  </si>
  <si>
    <t>Entidade</t>
  </si>
  <si>
    <t xml:space="preserve">Certificação técnica </t>
  </si>
  <si>
    <t>Área</t>
  </si>
  <si>
    <t>todos os requisitos</t>
  </si>
  <si>
    <t>1.1. Recursos humanos (de gestão e apoio à formação)</t>
  </si>
  <si>
    <t xml:space="preserve">Salas teóricas </t>
  </si>
  <si>
    <t xml:space="preserve">Salas de informática </t>
  </si>
  <si>
    <t>1.2 Equipa de formação</t>
  </si>
  <si>
    <t>2.1 Espaços de formação</t>
  </si>
  <si>
    <t>2.2 Espaços gerais e de apoio à formação</t>
  </si>
  <si>
    <t>3. Recursos didáticos</t>
  </si>
  <si>
    <t>1. Recursos humanos (de gestão e de apoio / equipa de formação)</t>
  </si>
  <si>
    <t xml:space="preserve">O/a responsável pela entidade </t>
  </si>
  <si>
    <t>existe</t>
  </si>
  <si>
    <t>(visitas de estudo ou outras)</t>
  </si>
  <si>
    <t>Certificação como entidade formadora</t>
  </si>
  <si>
    <t xml:space="preserve">Outras. </t>
  </si>
  <si>
    <t>(posicione o cursor em cima do n.º do parâmetro para obter informação sobre os aspetos em avaliação)</t>
  </si>
  <si>
    <t>Sem experiência</t>
  </si>
  <si>
    <t>Inferior a 5 anos</t>
  </si>
  <si>
    <t>Igual ou superior a 5 anos</t>
  </si>
  <si>
    <t>(indique 3 mais relevantes)</t>
  </si>
  <si>
    <t>Média de anos de experiência*</t>
  </si>
  <si>
    <t>Máxima</t>
  </si>
  <si>
    <t>Obtida</t>
  </si>
  <si>
    <t xml:space="preserve">até 20% </t>
  </si>
  <si>
    <t>de 20% a 40%</t>
  </si>
  <si>
    <t>de 40% a 60%</t>
  </si>
  <si>
    <t xml:space="preserve">dois dos requisitos </t>
  </si>
  <si>
    <t>pouco adequada</t>
  </si>
  <si>
    <t>N.º de salas (teóricas, informáticas e práticas)</t>
  </si>
  <si>
    <t>Salas de formação prática</t>
  </si>
  <si>
    <t>Adequação dos conteúdos às áreas de formação</t>
  </si>
  <si>
    <t>Adequação dos suportes aos objetivos de formação</t>
  </si>
  <si>
    <t>Existência de parcerias com outras entidades</t>
  </si>
  <si>
    <t>1.1</t>
  </si>
  <si>
    <t>1.2</t>
  </si>
  <si>
    <t>Experiência de formação</t>
  </si>
  <si>
    <t>Habilitação (própria, profissional)</t>
  </si>
  <si>
    <t>Habilitação (técnica)</t>
  </si>
  <si>
    <t>Nível de adequação global</t>
  </si>
  <si>
    <t>Envolvimento noutros projectos comunitários/transnacionais</t>
  </si>
  <si>
    <t>TOTAL</t>
  </si>
  <si>
    <t>desadequadas</t>
  </si>
  <si>
    <t>pouco adequadas</t>
  </si>
  <si>
    <t>adequadas</t>
  </si>
  <si>
    <t>muito adequadas</t>
  </si>
  <si>
    <t>desadequados</t>
  </si>
  <si>
    <t>pouco adequados</t>
  </si>
  <si>
    <t>adequados</t>
  </si>
  <si>
    <t>muito adequados</t>
  </si>
  <si>
    <t>inexistente</t>
  </si>
  <si>
    <t>baixo</t>
  </si>
  <si>
    <t>médio</t>
  </si>
  <si>
    <t>elevado</t>
  </si>
  <si>
    <t>não</t>
  </si>
  <si>
    <t>sim</t>
  </si>
  <si>
    <t>215 - Artesanato</t>
  </si>
  <si>
    <t>341 - Comércio</t>
  </si>
  <si>
    <t>343 - Finanças, banca e seguros</t>
  </si>
  <si>
    <t>344 - Contabilidade e fiscalidade</t>
  </si>
  <si>
    <t>345 - Gestão e administração</t>
  </si>
  <si>
    <t>346 - Secretariado e trabalho administrativo</t>
  </si>
  <si>
    <t>347 - Enquadramento na organização/empresa</t>
  </si>
  <si>
    <t>481 - Ciências informáticas</t>
  </si>
  <si>
    <t>521 - Metalurgia e metalomecânica</t>
  </si>
  <si>
    <t>522 - Electricidade e energia</t>
  </si>
  <si>
    <t>523 - Electrónica e automação</t>
  </si>
  <si>
    <t>524 - Tecnologia dos processos químicos</t>
  </si>
  <si>
    <t>525 - Construção e reparação de veículos a motor</t>
  </si>
  <si>
    <t>541 - Indústrias alimentares</t>
  </si>
  <si>
    <t>542 - Têxtil, vestuário, calçado e couros</t>
  </si>
  <si>
    <t>543 - Materiais (madeira, papel, plástico, vidro e outros)</t>
  </si>
  <si>
    <t>581 - Arquitectura e urbanismo</t>
  </si>
  <si>
    <t>582 - Construção civil</t>
  </si>
  <si>
    <t>621 - Produção agrícola e animal</t>
  </si>
  <si>
    <t>622 - Floricultura e jardinagem</t>
  </si>
  <si>
    <t>623 - Silvicultura e caça</t>
  </si>
  <si>
    <t>624 - Pescas</t>
  </si>
  <si>
    <t>724 - Ciências dentárias</t>
  </si>
  <si>
    <t>725 - Tecnologias de diagnóstico e terapêutica</t>
  </si>
  <si>
    <t>729 - Saúde</t>
  </si>
  <si>
    <t>761 - Serviços de apoio a crianças e jovens</t>
  </si>
  <si>
    <t>762 - Trabalho social e orientação</t>
  </si>
  <si>
    <t>811 - Hotelaria e restauração</t>
  </si>
  <si>
    <t>812 - Turismo e lazer</t>
  </si>
  <si>
    <t>813 - Desporto</t>
  </si>
  <si>
    <t>815 - Cuidados de beleza</t>
  </si>
  <si>
    <t>840 - Serviços de Transporte</t>
  </si>
  <si>
    <t>850 - Protecção do ambiente</t>
  </si>
  <si>
    <t>862 - Segurança e higiene no trabalho</t>
  </si>
  <si>
    <t>213 - Audiovisuais e produção dos media</t>
  </si>
  <si>
    <t>342 - Marketing e publicidade</t>
  </si>
  <si>
    <t>Formais</t>
  </si>
  <si>
    <t>Informais</t>
  </si>
  <si>
    <t>Ambas</t>
  </si>
  <si>
    <t>Desfavorável</t>
  </si>
  <si>
    <t>Favorável</t>
  </si>
  <si>
    <t xml:space="preserve">Resultado final </t>
  </si>
  <si>
    <t>(selecionar da lista)</t>
  </si>
  <si>
    <t>Adequação dos conteúdos às áreas de formação propostas</t>
  </si>
  <si>
    <t>Adequação dos suportes físicos dos recursos aos objetivos da sua utilização</t>
  </si>
  <si>
    <t>4. Parcerias e relação com o meio</t>
  </si>
  <si>
    <t>Contributo da entidade como agente de desenvolvimento local/regional/setorial</t>
  </si>
  <si>
    <t>Centros do IEFP, IP</t>
  </si>
  <si>
    <t>N.º de horas de formação contínua no ano transato</t>
  </si>
  <si>
    <r>
      <t>Existência de vínculo</t>
    </r>
    <r>
      <rPr>
        <sz val="11"/>
        <rFont val="Calibri"/>
        <family val="2"/>
      </rPr>
      <t xml:space="preserve"> - percentagem de trabalhadores c/ vínculo</t>
    </r>
  </si>
  <si>
    <r>
      <t>Afetação à formação</t>
    </r>
    <r>
      <rPr>
        <sz val="11"/>
        <rFont val="Calibri"/>
        <family val="2"/>
      </rPr>
      <t xml:space="preserve"> - percentagem de trabalhadores afetos à formação </t>
    </r>
  </si>
  <si>
    <r>
      <t>Experiência</t>
    </r>
    <r>
      <rPr>
        <sz val="11"/>
        <rFont val="Calibri"/>
        <family val="2"/>
      </rPr>
      <t xml:space="preserve"> - percentagem de trabalhadores com 3 ou mais anos de experiência na formação profissional</t>
    </r>
  </si>
  <si>
    <r>
      <t>Formação contínua</t>
    </r>
    <r>
      <rPr>
        <sz val="11"/>
        <rFont val="Calibri"/>
        <family val="2"/>
      </rPr>
      <t xml:space="preserve"> - percentagem de trabalhadores (afetos à formação) que frequentaram formação no ano transato</t>
    </r>
  </si>
  <si>
    <r>
      <t>Caracterização do responsável pedagógico/gestor da formação -</t>
    </r>
    <r>
      <rPr>
        <sz val="11"/>
        <rFont val="Calibri"/>
        <family val="2"/>
      </rPr>
      <t xml:space="preserve"> certificação pedagógica (CCP, habilitação superior com componente pedagógica) certificação técnica, e 5 ou mais anos de experiência</t>
    </r>
  </si>
  <si>
    <r>
      <t>Formadores</t>
    </r>
    <r>
      <rPr>
        <sz val="11"/>
        <rFont val="Calibri"/>
        <family val="2"/>
      </rPr>
      <t xml:space="preserve"> (percentagem com vínculo à entidade)</t>
    </r>
    <r>
      <rPr>
        <sz val="11"/>
        <color indexed="10"/>
        <rFont val="Calibri"/>
        <family val="2"/>
      </rPr>
      <t xml:space="preserve"> </t>
    </r>
  </si>
  <si>
    <r>
      <t>ÁREA(S) E SAÍDA(S) PROFISSIONAL(IS) AUTORIZADAS</t>
    </r>
    <r>
      <rPr>
        <b/>
        <sz val="8"/>
        <color indexed="9"/>
        <rFont val="Calibri"/>
        <family val="2"/>
      </rPr>
      <t xml:space="preserve"> </t>
    </r>
  </si>
  <si>
    <r>
      <t xml:space="preserve">N.º de formandos </t>
    </r>
    <r>
      <rPr>
        <b/>
        <sz val="11"/>
        <rFont val="Calibri"/>
        <family val="2"/>
      </rPr>
      <t>inscritos</t>
    </r>
  </si>
  <si>
    <r>
      <t xml:space="preserve">Volume de formação </t>
    </r>
    <r>
      <rPr>
        <b/>
        <sz val="11"/>
        <rFont val="Calibri"/>
        <family val="2"/>
      </rPr>
      <t>planeado</t>
    </r>
  </si>
  <si>
    <r>
      <t xml:space="preserve">N.º de formandos </t>
    </r>
    <r>
      <rPr>
        <b/>
        <sz val="11"/>
        <rFont val="Calibri"/>
        <family val="2"/>
      </rPr>
      <t>certificados</t>
    </r>
  </si>
  <si>
    <r>
      <t xml:space="preserve">Volume de formação </t>
    </r>
    <r>
      <rPr>
        <b/>
        <sz val="11"/>
        <rFont val="Calibri"/>
        <family val="2"/>
      </rPr>
      <t>realizado</t>
    </r>
  </si>
  <si>
    <r>
      <t xml:space="preserve">N.º de trabalhadores com mais de 3 anos de experiência </t>
    </r>
    <r>
      <rPr>
        <sz val="8"/>
        <rFont val="Calibri"/>
        <family val="2"/>
      </rPr>
      <t>(na área da formação)</t>
    </r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</si>
  <si>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</si>
  <si>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</si>
  <si>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</si>
  <si>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</si>
  <si>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Salas de formação prática 
</t>
    </r>
    <r>
      <rPr>
        <b/>
        <sz val="8"/>
        <rFont val="Calibri"/>
        <family val="2"/>
      </rPr>
      <t>(laboratório, oficinas, etc.)</t>
    </r>
  </si>
  <si>
    <r>
      <t xml:space="preserve">Existência de parcerias (formais ou informais) com </t>
    </r>
    <r>
      <rPr>
        <b/>
        <sz val="11"/>
        <rFont val="Calibri"/>
        <family val="2"/>
      </rPr>
      <t>outras entidades</t>
    </r>
    <r>
      <rPr>
        <sz val="11"/>
        <rFont val="Calibri"/>
        <family val="2"/>
      </rPr>
      <t>:</t>
    </r>
  </si>
  <si>
    <r>
      <t xml:space="preserve">Existência de práticas de segurança, higiene, saúde e de preservação ambiental no </t>
    </r>
    <r>
      <rPr>
        <b/>
        <sz val="11"/>
        <rFont val="Calibri"/>
        <family val="2"/>
      </rPr>
      <t xml:space="preserve">local de trabalho </t>
    </r>
  </si>
  <si>
    <r>
      <t xml:space="preserve">Realização de atividades </t>
    </r>
    <r>
      <rPr>
        <b/>
        <sz val="11"/>
        <rFont val="Calibri"/>
        <family val="2"/>
      </rPr>
      <t>no âmbito da formação</t>
    </r>
    <r>
      <rPr>
        <sz val="11"/>
        <rFont val="Calibri"/>
        <family val="2"/>
      </rPr>
      <t xml:space="preserve"> relacionadas com práticas de segurança, higiene, saúde e de preservação ambiental </t>
    </r>
  </si>
  <si>
    <r>
      <t xml:space="preserve">Pontuação obtida </t>
    </r>
    <r>
      <rPr>
        <sz val="10"/>
        <rFont val="Calibri"/>
        <family val="2"/>
      </rPr>
      <t>(cf. aplicação da matriz de análise)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</si>
  <si>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</si>
  <si>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com recomendações</t>
    </r>
  </si>
  <si>
    <r>
      <t xml:space="preserve">Entidade </t>
    </r>
    <r>
      <rPr>
        <b/>
        <sz val="11"/>
        <rFont val="Calibri"/>
        <family val="2"/>
      </rPr>
      <t>NÃO ADMITIDA</t>
    </r>
    <r>
      <rPr>
        <sz val="11"/>
        <rFont val="Calibri"/>
        <family val="2"/>
      </rPr>
      <t xml:space="preserve"> à bolsa </t>
    </r>
  </si>
  <si>
    <t>1. Resultado da análise à ficha de inscrição</t>
  </si>
  <si>
    <t>Comentários decorrentes da análise efetuada à ficha de inscrição</t>
  </si>
  <si>
    <t>2| Instalações À DATA DA CANDIDATURA adequadas às saídas profissionais a que se candidata</t>
  </si>
  <si>
    <t>menos de 25%</t>
  </si>
  <si>
    <t>mais de 25%</t>
  </si>
  <si>
    <t>mais de 50%</t>
  </si>
  <si>
    <t>até 5</t>
  </si>
  <si>
    <t>até 10</t>
  </si>
  <si>
    <t>mais de 10</t>
  </si>
  <si>
    <t>mais de 80%</t>
  </si>
  <si>
    <t>até 25</t>
  </si>
  <si>
    <t>até 100</t>
  </si>
  <si>
    <t>mais de 100</t>
  </si>
  <si>
    <t>N.º de percursos realizados</t>
  </si>
  <si>
    <t xml:space="preserve">N.º de formandos certificados no total dos abrangidos </t>
  </si>
  <si>
    <t>Volume de formação realizado face ao previsto</t>
  </si>
  <si>
    <r>
      <t>N.º de formandos certificados no total dos abrangidos</t>
    </r>
    <r>
      <rPr>
        <sz val="11"/>
        <rFont val="Calibri"/>
        <family val="2"/>
      </rPr>
      <t xml:space="preserve"> </t>
    </r>
  </si>
  <si>
    <t>N.º Formandos Abrangidos</t>
  </si>
  <si>
    <t>N.º Formandos Certificados</t>
  </si>
  <si>
    <t>861 - Proteção de Pessoas e Bens</t>
  </si>
  <si>
    <t>814 - Serviços Domésticos</t>
  </si>
  <si>
    <t xml:space="preserve">Apoio extraordinário à manutenção de contratos de trabalho - Formação profissional  - Entidades Formadoras Externas - FICHA DE INSCRIÇÃO NA BOLSA </t>
  </si>
  <si>
    <t>Existência de plataforma(s) de formação a distância</t>
  </si>
  <si>
    <t>Área de Formação</t>
  </si>
  <si>
    <t xml:space="preserve">    </t>
  </si>
  <si>
    <t xml:space="preserve">(*informação relativa ao n.º total de formadores) </t>
  </si>
  <si>
    <r>
      <t>Nota</t>
    </r>
    <r>
      <rPr>
        <sz val="11"/>
        <rFont val="Calibri"/>
        <family val="2"/>
      </rPr>
      <t xml:space="preserve">: Apenas serão admitidas à bolsa as entidades que obtenham uma </t>
    </r>
    <r>
      <rPr>
        <b/>
        <sz val="11"/>
        <rFont val="Calibri"/>
        <family val="2"/>
      </rPr>
      <t>pontuação igual ou superior a 51 pontos</t>
    </r>
    <r>
      <rPr>
        <sz val="11"/>
        <rFont val="Calibri"/>
        <family val="2"/>
      </rPr>
      <t>.</t>
    </r>
  </si>
  <si>
    <t xml:space="preserve">ÁREA(S) DE EDUCAÇÃO/FORMAÇÃO A QUE SE CANDIDATA </t>
  </si>
  <si>
    <r>
      <t xml:space="preserve">N.º de formadores com </t>
    </r>
    <r>
      <rPr>
        <b/>
        <sz val="11"/>
        <color theme="1"/>
        <rFont val="Calibri"/>
        <family val="2"/>
        <scheme val="minor"/>
      </rPr>
      <t xml:space="preserve">formação ou experiência profissional </t>
    </r>
    <r>
      <rPr>
        <sz val="11"/>
        <color theme="1"/>
        <rFont val="Calibri"/>
        <family val="2"/>
        <scheme val="minor"/>
      </rPr>
      <t xml:space="preserve">de formação a distância* </t>
    </r>
  </si>
  <si>
    <t>Espaços de formação</t>
  </si>
  <si>
    <t>Espaços gerais e de apoio à formação</t>
  </si>
  <si>
    <t xml:space="preserve"> </t>
  </si>
  <si>
    <t>Formadores certificados ou com experiência de formação a Distância</t>
  </si>
  <si>
    <t>Existência de conteúdos adaptados para formação a distância</t>
  </si>
  <si>
    <t>1-5 UFCD</t>
  </si>
  <si>
    <t>6-15 UFCD</t>
  </si>
  <si>
    <t>16 ou + UFCD</t>
  </si>
  <si>
    <t>5| Segurança, higiene, saúde e ambiente</t>
  </si>
  <si>
    <t xml:space="preserve">6 | Execução de formação nos últimos 5 anos </t>
  </si>
  <si>
    <t xml:space="preserve">5. Sensibilização para a segurança, higiene, saúde e ambiente na entidade e na formação </t>
  </si>
  <si>
    <t>6. Execução de formação nos últimos 5 anos</t>
  </si>
  <si>
    <t>Pouco adequados</t>
  </si>
  <si>
    <t xml:space="preserve">Indique de que UFCD possui materiais para ministrar a distância </t>
  </si>
  <si>
    <r>
      <rPr>
        <b/>
        <sz val="11"/>
        <rFont val="Webdings"/>
        <family val="1"/>
        <charset val="2"/>
      </rPr>
      <t>i</t>
    </r>
    <r>
      <rPr>
        <b/>
        <sz val="11"/>
        <rFont val="Calibri"/>
        <family val="2"/>
      </rPr>
      <t xml:space="preserve"> NOTA IMPORTANTE</t>
    </r>
    <r>
      <rPr>
        <sz val="11"/>
        <rFont val="Calibri"/>
        <family val="2"/>
      </rPr>
      <t xml:space="preserve">: 
A entidade só deve candidatar-se ao desenvolvimento de áreas de educação e formação para as quais esteja certificada pela DGERT. Considerando que, excecionalmente, a formação poderá decorrer nas  suas instalações, apenas deverá candidatar-se nas situações em que disponha de instalações e equipamentos adequados. </t>
    </r>
    <r>
      <rPr>
        <b/>
        <sz val="11"/>
        <rFont val="Calibri"/>
        <family val="2"/>
      </rPr>
      <t>A não observância deste pré-requisito tem como consequência o arquivamento ou indeferimento da candidatura</t>
    </r>
    <r>
      <rPr>
        <sz val="11"/>
        <rFont val="Calibri"/>
        <family val="2"/>
      </rPr>
      <t>.</t>
    </r>
  </si>
  <si>
    <t>Área de Educação/Formação para a qual dispõe de instalações e equipamentos adequados (caso a formação se venha a realizar nas próprias instalações)</t>
  </si>
  <si>
    <t>Volume de formação realizado</t>
  </si>
  <si>
    <t>Volume de formação previsto</t>
  </si>
  <si>
    <t>(acrescentar linhas, se necessário)</t>
  </si>
  <si>
    <t>6.1. Cursos Formação a Distância</t>
  </si>
  <si>
    <t>6.2 Outras moadlidades de formação (Por exemplo formação modular)</t>
  </si>
  <si>
    <t>N.º de ações realizadas</t>
  </si>
  <si>
    <t>A entidade candidata declara sob compromisso de honra que as informações prestadas nesta ficha de candidatura correspondem à verdade, assumindo as responsabilidades inerentes pela prestação de falsas declarações. Declara igualmente autorizar a utilização do email para notificações no âmbito desta candidatura.</t>
  </si>
  <si>
    <t>Concelhos onde pode desenvolver atividade</t>
  </si>
  <si>
    <t>2. Instalações  À DATA DA CANDIDATURA adequadas às áreas a que se candidata</t>
  </si>
  <si>
    <r>
      <t xml:space="preserve">Apoio extraordinário à manutenção de contratos de trabalho - Formação profissional  - EFE - Matriz de análise </t>
    </r>
    <r>
      <rPr>
        <sz val="11"/>
        <rFont val="Calibri"/>
        <family val="2"/>
      </rPr>
      <t xml:space="preserve">(Anexo 2) </t>
    </r>
  </si>
  <si>
    <t>2. Instalações à data da candidatura adequadas às áreas a que se candidata</t>
  </si>
  <si>
    <t>Formação Presencial</t>
  </si>
  <si>
    <t>Formação a Distância</t>
  </si>
  <si>
    <t>N.º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</si>
</sst>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\-000"/>
    <numFmt numFmtId="165" formatCode="0.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sz val="11"/>
      <name val="Webdings"/>
      <family val="1"/>
      <charset val="2"/>
    </font>
    <font>
      <sz val="11"/>
      <name val="Calibri"/>
      <family val="1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180">
        <stop position="0">
          <color theme="0"/>
        </stop>
        <stop position="1">
          <color theme="5" tint="-0.49803155613879818"/>
        </stop>
      </gradient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theme="0"/>
      </patternFill>
    </fill>
    <fill>
      <patternFill patternType="solid">
        <fgColor rgb="FFD9D9D9"/>
        <bgColor theme="0"/>
      </patternFill>
    </fill>
  </fills>
  <borders count="8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 style="thick">
        <color theme="0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1" tint="0.499984740745262"/>
      </right>
      <top style="hair">
        <color theme="0"/>
      </top>
      <bottom style="hair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hair">
        <color theme="1" tint="0.499984740745262"/>
      </right>
      <top style="thick">
        <color theme="0"/>
      </top>
      <bottom/>
      <diagonal/>
    </border>
    <border>
      <left/>
      <right style="hair">
        <color theme="1" tint="0.499984740745262"/>
      </right>
      <top style="thin">
        <color indexed="64"/>
      </top>
      <bottom/>
      <diagonal/>
    </border>
    <border>
      <left/>
      <right style="hair">
        <color theme="1" tint="0.499984740745262"/>
      </right>
      <top style="thick">
        <color theme="0"/>
      </top>
      <bottom style="thick">
        <color theme="0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34998626667073579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theme="1" tint="0.499984740745262"/>
      </right>
      <top style="hair">
        <color theme="0"/>
      </top>
      <bottom style="hair">
        <color indexed="64"/>
      </bottom>
      <diagonal/>
    </border>
    <border>
      <left/>
      <right style="hair">
        <color theme="1" tint="0.499984740745262"/>
      </right>
      <top/>
      <bottom style="thin">
        <color indexed="64"/>
      </bottom>
      <diagonal/>
    </border>
    <border>
      <left/>
      <right style="hair">
        <color theme="1" tint="0.499984740745262"/>
      </right>
      <top/>
      <bottom style="hair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/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hair">
        <color theme="1" tint="0.499984740745262"/>
      </left>
      <right/>
      <top/>
      <bottom style="hair">
        <color indexed="64"/>
      </bottom>
      <diagonal/>
    </border>
    <border>
      <left style="hair">
        <color theme="1" tint="0.499984740745262"/>
      </left>
      <right/>
      <top style="thick">
        <color theme="0"/>
      </top>
      <bottom style="thick">
        <color theme="0"/>
      </bottom>
      <diagonal/>
    </border>
    <border>
      <left style="hair">
        <color theme="1" tint="0.499984740745262"/>
      </left>
      <right/>
      <top style="thick">
        <color theme="0"/>
      </top>
      <bottom/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hair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/>
      <top style="thick">
        <color theme="0"/>
      </top>
      <bottom/>
      <diagonal/>
    </border>
    <border>
      <left/>
      <right style="hair">
        <color indexed="64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hair">
        <color indexed="64"/>
      </left>
      <right style="thick">
        <color theme="0"/>
      </right>
      <top style="hair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hair">
        <color indexed="64"/>
      </top>
      <bottom style="thick">
        <color theme="0"/>
      </bottom>
      <diagonal/>
    </border>
    <border>
      <left style="thick">
        <color theme="0"/>
      </left>
      <right/>
      <top style="hair">
        <color indexed="64"/>
      </top>
      <bottom style="thick">
        <color theme="0"/>
      </bottom>
      <diagonal/>
    </border>
    <border>
      <left style="thick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theme="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2" borderId="0"/>
    <xf numFmtId="0" fontId="5" fillId="0" borderId="0"/>
    <xf numFmtId="9" fontId="5" fillId="0" borderId="0" applyFont="0" applyFill="0" applyBorder="0" applyAlignment="0" applyProtection="0"/>
  </cellStyleXfs>
  <cellXfs count="435">
    <xf numFmtId="0" fontId="0" fillId="2" borderId="0" xfId="0"/>
    <xf numFmtId="0" fontId="19" fillId="0" borderId="0" xfId="1" applyFont="1" applyBorder="1" applyAlignment="1"/>
    <xf numFmtId="0" fontId="20" fillId="0" borderId="0" xfId="1" applyFont="1" applyBorder="1" applyAlignment="1"/>
    <xf numFmtId="0" fontId="20" fillId="0" borderId="0" xfId="1" applyFont="1"/>
    <xf numFmtId="0" fontId="19" fillId="0" borderId="0" xfId="1" applyFont="1" applyBorder="1" applyAlignment="1">
      <alignment horizontal="left"/>
    </xf>
    <xf numFmtId="0" fontId="20" fillId="0" borderId="0" xfId="1" applyNumberFormat="1" applyFont="1" applyBorder="1" applyAlignment="1">
      <alignment horizontal="left"/>
    </xf>
    <xf numFmtId="0" fontId="19" fillId="0" borderId="0" xfId="1" applyFont="1" applyBorder="1" applyAlignment="1">
      <alignment horizontal="center"/>
    </xf>
    <xf numFmtId="0" fontId="20" fillId="0" borderId="0" xfId="1" applyFont="1" applyBorder="1"/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20" fillId="0" borderId="1" xfId="1" applyFont="1" applyBorder="1"/>
    <xf numFmtId="0" fontId="21" fillId="0" borderId="0" xfId="1" applyFont="1" applyBorder="1" applyAlignment="1">
      <alignment horizontal="left"/>
    </xf>
    <xf numFmtId="0" fontId="19" fillId="3" borderId="20" xfId="1" applyFont="1" applyFill="1" applyBorder="1" applyAlignment="1">
      <alignment horizontal="center" vertical="center"/>
    </xf>
    <xf numFmtId="1" fontId="19" fillId="4" borderId="20" xfId="1" applyNumberFormat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4" borderId="21" xfId="1" applyFont="1" applyFill="1" applyBorder="1" applyAlignment="1">
      <alignment horizontal="center" vertical="center"/>
    </xf>
    <xf numFmtId="0" fontId="19" fillId="0" borderId="2" xfId="1" applyFont="1" applyBorder="1"/>
    <xf numFmtId="0" fontId="23" fillId="0" borderId="0" xfId="1" applyFont="1" applyBorder="1"/>
    <xf numFmtId="0" fontId="20" fillId="0" borderId="3" xfId="1" applyFont="1" applyBorder="1"/>
    <xf numFmtId="1" fontId="19" fillId="0" borderId="3" xfId="1" applyNumberFormat="1" applyFont="1" applyFill="1" applyBorder="1" applyAlignment="1">
      <alignment horizontal="center"/>
    </xf>
    <xf numFmtId="0" fontId="23" fillId="0" borderId="2" xfId="1" applyFont="1" applyBorder="1"/>
    <xf numFmtId="1" fontId="19" fillId="0" borderId="3" xfId="1" applyNumberFormat="1" applyFont="1" applyFill="1" applyBorder="1"/>
    <xf numFmtId="0" fontId="19" fillId="0" borderId="2" xfId="1" applyFont="1" applyBorder="1" applyAlignment="1">
      <alignment horizontal="right"/>
    </xf>
    <xf numFmtId="0" fontId="20" fillId="0" borderId="0" xfId="1" applyFont="1" applyBorder="1" applyAlignment="1">
      <alignment horizontal="left"/>
    </xf>
    <xf numFmtId="1" fontId="20" fillId="0" borderId="3" xfId="1" applyNumberFormat="1" applyFont="1" applyFill="1" applyBorder="1" applyAlignment="1">
      <alignment horizontal="right" vertical="center"/>
    </xf>
    <xf numFmtId="0" fontId="20" fillId="0" borderId="2" xfId="1" applyFont="1" applyBorder="1"/>
    <xf numFmtId="0" fontId="19" fillId="0" borderId="0" xfId="1" applyFont="1" applyBorder="1"/>
    <xf numFmtId="0" fontId="24" fillId="0" borderId="0" xfId="1" applyFont="1" applyBorder="1" applyAlignment="1">
      <alignment horizontal="center"/>
    </xf>
    <xf numFmtId="0" fontId="19" fillId="5" borderId="4" xfId="1" applyFont="1" applyFill="1" applyBorder="1" applyAlignment="1" applyProtection="1">
      <alignment horizontal="right"/>
      <protection locked="0"/>
    </xf>
    <xf numFmtId="0" fontId="19" fillId="6" borderId="4" xfId="1" applyFont="1" applyFill="1" applyBorder="1" applyAlignment="1">
      <alignment horizontal="right"/>
    </xf>
    <xf numFmtId="1" fontId="20" fillId="0" borderId="3" xfId="1" applyNumberFormat="1" applyFont="1" applyFill="1" applyBorder="1"/>
    <xf numFmtId="0" fontId="24" fillId="0" borderId="0" xfId="1" applyFont="1" applyBorder="1"/>
    <xf numFmtId="0" fontId="20" fillId="0" borderId="3" xfId="1" applyFont="1" applyBorder="1" applyAlignment="1">
      <alignment horizontal="left"/>
    </xf>
    <xf numFmtId="0" fontId="19" fillId="0" borderId="0" xfId="1" applyFont="1" applyBorder="1" applyAlignment="1">
      <alignment horizontal="right"/>
    </xf>
    <xf numFmtId="0" fontId="19" fillId="0" borderId="3" xfId="1" applyFont="1" applyBorder="1" applyAlignment="1">
      <alignment wrapText="1"/>
    </xf>
    <xf numFmtId="2" fontId="20" fillId="0" borderId="3" xfId="1" applyNumberFormat="1" applyFont="1" applyFill="1" applyBorder="1"/>
    <xf numFmtId="0" fontId="20" fillId="0" borderId="0" xfId="1" applyFont="1" applyBorder="1" applyAlignment="1">
      <alignment vertical="top"/>
    </xf>
    <xf numFmtId="0" fontId="20" fillId="0" borderId="3" xfId="1" applyFont="1" applyBorder="1" applyAlignment="1">
      <alignment vertical="top"/>
    </xf>
    <xf numFmtId="0" fontId="19" fillId="0" borderId="0" xfId="1" applyFont="1" applyBorder="1" applyAlignment="1">
      <alignment horizontal="left" vertical="top" wrapText="1"/>
    </xf>
    <xf numFmtId="0" fontId="19" fillId="0" borderId="3" xfId="1" applyFont="1" applyBorder="1" applyAlignment="1">
      <alignment horizontal="left" vertical="top" wrapText="1"/>
    </xf>
    <xf numFmtId="0" fontId="19" fillId="0" borderId="2" xfId="1" applyFont="1" applyBorder="1" applyAlignment="1">
      <alignment vertical="top" wrapText="1"/>
    </xf>
    <xf numFmtId="0" fontId="20" fillId="0" borderId="0" xfId="1" applyFont="1" applyBorder="1" applyAlignment="1">
      <alignment horizontal="center"/>
    </xf>
    <xf numFmtId="0" fontId="19" fillId="0" borderId="2" xfId="1" applyFont="1" applyBorder="1" applyAlignment="1">
      <alignment vertical="top"/>
    </xf>
    <xf numFmtId="0" fontId="20" fillId="0" borderId="2" xfId="1" applyFont="1" applyBorder="1" applyAlignment="1">
      <alignment vertical="top"/>
    </xf>
    <xf numFmtId="0" fontId="19" fillId="0" borderId="0" xfId="1" applyFont="1" applyBorder="1" applyAlignment="1">
      <alignment vertical="top"/>
    </xf>
    <xf numFmtId="0" fontId="24" fillId="0" borderId="0" xfId="1" applyFont="1" applyBorder="1" applyAlignment="1">
      <alignment vertical="top"/>
    </xf>
    <xf numFmtId="0" fontId="19" fillId="3" borderId="22" xfId="1" applyFont="1" applyFill="1" applyBorder="1" applyAlignment="1">
      <alignment horizontal="center" vertical="center"/>
    </xf>
    <xf numFmtId="1" fontId="19" fillId="4" borderId="22" xfId="1" applyNumberFormat="1" applyFont="1" applyFill="1" applyBorder="1" applyAlignment="1">
      <alignment horizontal="center" vertical="center"/>
    </xf>
    <xf numFmtId="0" fontId="20" fillId="0" borderId="0" xfId="1" applyFont="1" applyFill="1"/>
    <xf numFmtId="0" fontId="19" fillId="0" borderId="2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1" fontId="19" fillId="0" borderId="3" xfId="1" applyNumberFormat="1" applyFont="1" applyFill="1" applyBorder="1" applyAlignment="1"/>
    <xf numFmtId="0" fontId="19" fillId="0" borderId="2" xfId="1" applyFont="1" applyFill="1" applyBorder="1" applyAlignment="1">
      <alignment horizontal="left"/>
    </xf>
    <xf numFmtId="0" fontId="20" fillId="0" borderId="0" xfId="1" applyFont="1" applyFill="1" applyBorder="1"/>
    <xf numFmtId="0" fontId="19" fillId="0" borderId="0" xfId="1" applyFont="1" applyFill="1" applyBorder="1" applyAlignment="1">
      <alignment horizontal="left"/>
    </xf>
    <xf numFmtId="0" fontId="20" fillId="0" borderId="3" xfId="1" applyFont="1" applyFill="1" applyBorder="1"/>
    <xf numFmtId="0" fontId="20" fillId="0" borderId="2" xfId="1" applyFont="1" applyFill="1" applyBorder="1"/>
    <xf numFmtId="0" fontId="19" fillId="0" borderId="0" xfId="1" applyFont="1" applyFill="1" applyBorder="1"/>
    <xf numFmtId="0" fontId="25" fillId="0" borderId="0" xfId="1" applyFont="1" applyFill="1" applyBorder="1"/>
    <xf numFmtId="0" fontId="25" fillId="0" borderId="3" xfId="1" applyFont="1" applyFill="1" applyBorder="1"/>
    <xf numFmtId="0" fontId="19" fillId="0" borderId="0" xfId="0" applyFont="1" applyFill="1" applyBorder="1"/>
    <xf numFmtId="0" fontId="24" fillId="0" borderId="0" xfId="1" applyFont="1" applyFill="1" applyBorder="1"/>
    <xf numFmtId="0" fontId="24" fillId="0" borderId="3" xfId="1" applyFont="1" applyFill="1" applyBorder="1"/>
    <xf numFmtId="0" fontId="19" fillId="0" borderId="0" xfId="1" applyFont="1" applyFill="1" applyBorder="1" applyAlignment="1">
      <alignment horizontal="right"/>
    </xf>
    <xf numFmtId="0" fontId="20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horizontal="left"/>
    </xf>
    <xf numFmtId="0" fontId="19" fillId="0" borderId="2" xfId="1" applyFont="1" applyFill="1" applyBorder="1"/>
    <xf numFmtId="0" fontId="19" fillId="3" borderId="23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vertical="center"/>
    </xf>
    <xf numFmtId="0" fontId="24" fillId="0" borderId="2" xfId="1" applyFont="1" applyFill="1" applyBorder="1"/>
    <xf numFmtId="0" fontId="24" fillId="0" borderId="2" xfId="1" applyFont="1" applyBorder="1"/>
    <xf numFmtId="0" fontId="24" fillId="0" borderId="3" xfId="1" applyFont="1" applyBorder="1"/>
    <xf numFmtId="0" fontId="24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justify" vertical="justify" wrapText="1"/>
    </xf>
    <xf numFmtId="0" fontId="20" fillId="0" borderId="0" xfId="1" applyFont="1" applyBorder="1" applyAlignment="1">
      <alignment horizontal="center" vertical="center"/>
    </xf>
    <xf numFmtId="0" fontId="20" fillId="0" borderId="6" xfId="1" applyFont="1" applyBorder="1"/>
    <xf numFmtId="0" fontId="24" fillId="0" borderId="1" xfId="1" applyFont="1" applyBorder="1"/>
    <xf numFmtId="0" fontId="19" fillId="0" borderId="7" xfId="1" applyFont="1" applyBorder="1" applyAlignment="1">
      <alignment horizontal="right"/>
    </xf>
    <xf numFmtId="0" fontId="22" fillId="5" borderId="8" xfId="1" applyFont="1" applyFill="1" applyBorder="1" applyAlignment="1">
      <alignment horizontal="center"/>
    </xf>
    <xf numFmtId="1" fontId="22" fillId="6" borderId="8" xfId="1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top" shrinkToFit="1"/>
    </xf>
    <xf numFmtId="0" fontId="19" fillId="0" borderId="9" xfId="1" applyFont="1" applyFill="1" applyBorder="1" applyAlignment="1">
      <alignment horizontal="left" vertical="center"/>
    </xf>
    <xf numFmtId="0" fontId="20" fillId="0" borderId="0" xfId="1" applyFont="1" applyBorder="1" applyAlignment="1">
      <alignment horizontal="left" vertical="top" shrinkToFit="1"/>
    </xf>
    <xf numFmtId="1" fontId="20" fillId="0" borderId="0" xfId="1" applyNumberFormat="1" applyFont="1"/>
    <xf numFmtId="0" fontId="20" fillId="0" borderId="24" xfId="0" applyFont="1" applyFill="1" applyBorder="1" applyAlignment="1">
      <alignment horizontal="left" vertical="center"/>
    </xf>
    <xf numFmtId="0" fontId="20" fillId="0" borderId="25" xfId="0" applyFont="1" applyFill="1" applyBorder="1"/>
    <xf numFmtId="0" fontId="20" fillId="0" borderId="26" xfId="0" applyFont="1" applyFill="1" applyBorder="1"/>
    <xf numFmtId="0" fontId="20" fillId="0" borderId="0" xfId="0" applyFont="1" applyFill="1"/>
    <xf numFmtId="0" fontId="20" fillId="0" borderId="27" xfId="0" applyFont="1" applyFill="1" applyBorder="1" applyAlignment="1">
      <alignment horizontal="left" vertical="center"/>
    </xf>
    <xf numFmtId="0" fontId="26" fillId="0" borderId="0" xfId="0" applyFont="1" applyFill="1" applyBorder="1"/>
    <xf numFmtId="0" fontId="20" fillId="0" borderId="28" xfId="0" applyFont="1" applyFill="1" applyBorder="1"/>
    <xf numFmtId="0" fontId="27" fillId="0" borderId="0" xfId="0" applyFont="1" applyFill="1" applyBorder="1"/>
    <xf numFmtId="0" fontId="19" fillId="0" borderId="27" xfId="0" applyFont="1" applyFill="1" applyBorder="1" applyAlignment="1">
      <alignment horizontal="left"/>
    </xf>
    <xf numFmtId="0" fontId="19" fillId="0" borderId="0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left" vertical="center"/>
    </xf>
    <xf numFmtId="49" fontId="28" fillId="0" borderId="28" xfId="0" applyNumberFormat="1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/>
    <xf numFmtId="0" fontId="30" fillId="0" borderId="28" xfId="0" applyFont="1" applyFill="1" applyBorder="1" applyAlignment="1"/>
    <xf numFmtId="0" fontId="20" fillId="0" borderId="0" xfId="0" applyFont="1" applyFill="1" applyBorder="1" applyAlignment="1"/>
    <xf numFmtId="0" fontId="20" fillId="0" borderId="28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 applyProtection="1">
      <protection locked="0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left" vertical="top"/>
    </xf>
    <xf numFmtId="0" fontId="17" fillId="0" borderId="29" xfId="0" applyFont="1" applyFill="1" applyBorder="1"/>
    <xf numFmtId="0" fontId="17" fillId="0" borderId="30" xfId="0" applyFont="1" applyFill="1" applyBorder="1"/>
    <xf numFmtId="0" fontId="20" fillId="0" borderId="0" xfId="0" applyFont="1" applyFill="1" applyAlignment="1"/>
    <xf numFmtId="0" fontId="20" fillId="0" borderId="27" xfId="0" applyFont="1" applyFill="1" applyBorder="1" applyAlignment="1">
      <alignment horizontal="right" vertical="center"/>
    </xf>
    <xf numFmtId="0" fontId="20" fillId="0" borderId="27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9" fillId="0" borderId="27" xfId="0" applyFont="1" applyFill="1" applyBorder="1" applyAlignment="1">
      <alignment horizontal="left" vertical="center"/>
    </xf>
    <xf numFmtId="0" fontId="31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vertical="top"/>
    </xf>
    <xf numFmtId="3" fontId="33" fillId="0" borderId="0" xfId="0" applyNumberFormat="1" applyFont="1" applyFill="1" applyBorder="1" applyAlignment="1" applyProtection="1">
      <protection locked="0"/>
    </xf>
    <xf numFmtId="0" fontId="33" fillId="0" borderId="0" xfId="0" applyFont="1" applyFill="1" applyBorder="1" applyAlignment="1" applyProtection="1">
      <alignment horizontal="left"/>
      <protection locked="0"/>
    </xf>
    <xf numFmtId="0" fontId="19" fillId="0" borderId="31" xfId="0" applyFont="1" applyFill="1" applyBorder="1" applyAlignment="1">
      <alignment vertical="center"/>
    </xf>
    <xf numFmtId="0" fontId="20" fillId="0" borderId="0" xfId="0" applyFont="1" applyFill="1" applyAlignment="1">
      <alignment horizontal="center"/>
    </xf>
    <xf numFmtId="0" fontId="18" fillId="0" borderId="0" xfId="0" applyFont="1" applyFill="1" applyBorder="1" applyAlignment="1"/>
    <xf numFmtId="0" fontId="20" fillId="0" borderId="27" xfId="0" applyFont="1" applyFill="1" applyBorder="1"/>
    <xf numFmtId="0" fontId="1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vertical="top"/>
    </xf>
    <xf numFmtId="0" fontId="19" fillId="0" borderId="27" xfId="0" applyFont="1" applyFill="1" applyBorder="1"/>
    <xf numFmtId="0" fontId="19" fillId="0" borderId="38" xfId="0" applyFont="1" applyFill="1" applyBorder="1" applyAlignment="1">
      <alignment vertical="center"/>
    </xf>
    <xf numFmtId="0" fontId="27" fillId="7" borderId="0" xfId="0" applyFont="1" applyFill="1"/>
    <xf numFmtId="0" fontId="20" fillId="0" borderId="0" xfId="0" applyFont="1" applyFill="1" applyBorder="1" applyAlignment="1">
      <alignment vertical="center"/>
    </xf>
    <xf numFmtId="0" fontId="20" fillId="0" borderId="31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20" fillId="7" borderId="0" xfId="0" applyFont="1" applyFill="1" applyBorder="1"/>
    <xf numFmtId="0" fontId="31" fillId="0" borderId="10" xfId="0" applyFont="1" applyFill="1" applyBorder="1" applyAlignment="1">
      <alignment vertical="top"/>
    </xf>
    <xf numFmtId="0" fontId="20" fillId="0" borderId="10" xfId="0" applyFont="1" applyFill="1" applyBorder="1"/>
    <xf numFmtId="0" fontId="20" fillId="0" borderId="10" xfId="0" applyFont="1" applyFill="1" applyBorder="1" applyAlignment="1"/>
    <xf numFmtId="0" fontId="18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35" fillId="0" borderId="27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vertical="center"/>
    </xf>
    <xf numFmtId="0" fontId="19" fillId="0" borderId="4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19" fillId="0" borderId="28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top"/>
    </xf>
    <xf numFmtId="0" fontId="20" fillId="0" borderId="27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justify" vertical="justify" wrapText="1"/>
      <protection locked="0"/>
    </xf>
    <xf numFmtId="0" fontId="27" fillId="0" borderId="28" xfId="0" applyFont="1" applyFill="1" applyBorder="1" applyAlignment="1" applyProtection="1">
      <alignment horizontal="justify" vertical="justify" wrapText="1"/>
      <protection locked="0"/>
    </xf>
    <xf numFmtId="0" fontId="32" fillId="0" borderId="0" xfId="0" applyFont="1" applyFill="1" applyBorder="1" applyAlignment="1"/>
    <xf numFmtId="3" fontId="33" fillId="0" borderId="0" xfId="0" applyNumberFormat="1" applyFont="1" applyFill="1" applyBorder="1" applyAlignment="1" applyProtection="1">
      <alignment horizontal="left"/>
      <protection locked="0"/>
    </xf>
    <xf numFmtId="3" fontId="33" fillId="0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0" xfId="0" quotePrefix="1" applyFont="1" applyFill="1"/>
    <xf numFmtId="0" fontId="19" fillId="0" borderId="27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indent="2"/>
    </xf>
    <xf numFmtId="0" fontId="20" fillId="0" borderId="0" xfId="0" quotePrefix="1" applyFont="1" applyFill="1" applyBorder="1" applyAlignment="1">
      <alignment horizontal="center"/>
    </xf>
    <xf numFmtId="0" fontId="20" fillId="0" borderId="41" xfId="0" applyFont="1" applyFill="1" applyBorder="1"/>
    <xf numFmtId="0" fontId="20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center" vertical="top"/>
    </xf>
    <xf numFmtId="0" fontId="31" fillId="0" borderId="28" xfId="0" applyFont="1" applyFill="1" applyBorder="1" applyAlignment="1">
      <alignment horizontal="center" vertical="top"/>
    </xf>
    <xf numFmtId="0" fontId="20" fillId="0" borderId="42" xfId="0" applyFont="1" applyFill="1" applyBorder="1"/>
    <xf numFmtId="0" fontId="31" fillId="0" borderId="41" xfId="0" applyFont="1" applyFill="1" applyBorder="1" applyAlignment="1">
      <alignment vertical="top"/>
    </xf>
    <xf numFmtId="0" fontId="20" fillId="0" borderId="43" xfId="1" applyFont="1" applyBorder="1" applyAlignment="1">
      <alignment vertical="top"/>
    </xf>
    <xf numFmtId="0" fontId="19" fillId="0" borderId="44" xfId="1" applyFont="1" applyBorder="1" applyAlignment="1">
      <alignment vertical="top"/>
    </xf>
    <xf numFmtId="0" fontId="20" fillId="0" borderId="45" xfId="1" applyFont="1" applyBorder="1"/>
    <xf numFmtId="0" fontId="20" fillId="0" borderId="45" xfId="1" applyFont="1" applyBorder="1" applyAlignment="1">
      <alignment vertical="top"/>
    </xf>
    <xf numFmtId="0" fontId="20" fillId="0" borderId="44" xfId="1" applyFont="1" applyBorder="1" applyAlignment="1">
      <alignment vertical="top"/>
    </xf>
    <xf numFmtId="0" fontId="20" fillId="0" borderId="46" xfId="1" applyFont="1" applyBorder="1"/>
    <xf numFmtId="0" fontId="20" fillId="0" borderId="47" xfId="1" applyFont="1" applyBorder="1"/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3" borderId="65" xfId="1" applyFont="1" applyFill="1" applyBorder="1" applyAlignment="1">
      <alignment horizontal="left" vertical="center"/>
    </xf>
    <xf numFmtId="0" fontId="19" fillId="3" borderId="66" xfId="1" applyFont="1" applyFill="1" applyBorder="1" applyAlignment="1">
      <alignment horizontal="left" vertical="center"/>
    </xf>
    <xf numFmtId="0" fontId="19" fillId="3" borderId="35" xfId="1" applyFont="1" applyFill="1" applyBorder="1" applyAlignment="1">
      <alignment horizontal="left" vertical="center"/>
    </xf>
    <xf numFmtId="0" fontId="19" fillId="3" borderId="67" xfId="1" applyFont="1" applyFill="1" applyBorder="1" applyAlignment="1">
      <alignment horizontal="left" vertical="center"/>
    </xf>
    <xf numFmtId="0" fontId="19" fillId="3" borderId="59" xfId="1" applyFont="1" applyFill="1" applyBorder="1" applyAlignment="1">
      <alignment horizontal="left" vertical="center"/>
    </xf>
    <xf numFmtId="0" fontId="19" fillId="3" borderId="68" xfId="1" applyFont="1" applyFill="1" applyBorder="1" applyAlignment="1">
      <alignment horizontal="left" vertical="center"/>
    </xf>
    <xf numFmtId="0" fontId="19" fillId="0" borderId="0" xfId="1" applyFont="1" applyBorder="1" applyAlignment="1">
      <alignment horizontal="justify" vertical="justify" wrapText="1"/>
    </xf>
    <xf numFmtId="0" fontId="19" fillId="3" borderId="69" xfId="1" applyFont="1" applyFill="1" applyBorder="1" applyAlignment="1">
      <alignment horizontal="left" vertical="center"/>
    </xf>
    <xf numFmtId="0" fontId="19" fillId="3" borderId="55" xfId="1" applyFont="1" applyFill="1" applyBorder="1" applyAlignment="1">
      <alignment horizontal="left" vertical="center"/>
    </xf>
    <xf numFmtId="0" fontId="19" fillId="3" borderId="32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19" fillId="3" borderId="5" xfId="1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27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 wrapText="1"/>
    </xf>
    <xf numFmtId="0" fontId="34" fillId="0" borderId="32" xfId="0" applyFont="1" applyFill="1" applyBorder="1" applyAlignment="1"/>
    <xf numFmtId="0" fontId="20" fillId="0" borderId="37" xfId="0" applyFont="1" applyFill="1" applyBorder="1" applyAlignment="1"/>
    <xf numFmtId="0" fontId="30" fillId="0" borderId="0" xfId="0" applyFont="1" applyFill="1" applyBorder="1"/>
    <xf numFmtId="0" fontId="20" fillId="0" borderId="27" xfId="0" applyFont="1" applyFill="1" applyBorder="1" applyAlignment="1">
      <alignment horizontal="right"/>
    </xf>
    <xf numFmtId="0" fontId="32" fillId="0" borderId="0" xfId="0" applyFont="1" applyFill="1" applyBorder="1"/>
    <xf numFmtId="0" fontId="37" fillId="0" borderId="0" xfId="0" applyFont="1" applyFill="1" applyBorder="1"/>
    <xf numFmtId="0" fontId="40" fillId="0" borderId="0" xfId="0" applyFont="1" applyFill="1"/>
    <xf numFmtId="0" fontId="40" fillId="0" borderId="0" xfId="0" applyFont="1" applyFill="1" applyBorder="1"/>
    <xf numFmtId="0" fontId="3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3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20" fillId="0" borderId="7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27" xfId="0" applyFont="1" applyFill="1" applyBorder="1"/>
    <xf numFmtId="0" fontId="38" fillId="0" borderId="0" xfId="1" applyFont="1" applyBorder="1" applyAlignment="1">
      <alignment horizontal="right"/>
    </xf>
    <xf numFmtId="0" fontId="38" fillId="7" borderId="0" xfId="1" applyFont="1" applyFill="1" applyBorder="1" applyAlignment="1" applyProtection="1">
      <alignment horizontal="right"/>
      <protection locked="0"/>
    </xf>
    <xf numFmtId="0" fontId="38" fillId="7" borderId="0" xfId="1" applyFont="1" applyFill="1" applyBorder="1" applyAlignment="1">
      <alignment horizontal="right"/>
    </xf>
    <xf numFmtId="0" fontId="41" fillId="5" borderId="4" xfId="1" applyFont="1" applyFill="1" applyBorder="1" applyAlignment="1" applyProtection="1">
      <alignment horizontal="right"/>
      <protection locked="0"/>
    </xf>
    <xf numFmtId="0" fontId="41" fillId="6" borderId="4" xfId="1" applyFont="1" applyFill="1" applyBorder="1" applyAlignment="1">
      <alignment horizontal="right"/>
    </xf>
    <xf numFmtId="0" fontId="4" fillId="7" borderId="0" xfId="0" applyFont="1" applyFill="1" applyBorder="1"/>
    <xf numFmtId="0" fontId="41" fillId="0" borderId="0" xfId="1" applyFont="1" applyBorder="1"/>
    <xf numFmtId="0" fontId="19" fillId="7" borderId="2" xfId="1" applyFont="1" applyFill="1" applyBorder="1" applyAlignment="1">
      <alignment vertical="top"/>
    </xf>
    <xf numFmtId="1" fontId="20" fillId="0" borderId="47" xfId="1" applyNumberFormat="1" applyFont="1" applyFill="1" applyBorder="1"/>
    <xf numFmtId="1" fontId="19" fillId="7" borderId="3" xfId="1" applyNumberFormat="1" applyFont="1" applyFill="1" applyBorder="1"/>
    <xf numFmtId="1" fontId="19" fillId="13" borderId="23" xfId="1" applyNumberFormat="1" applyFont="1" applyFill="1" applyBorder="1" applyAlignment="1">
      <alignment horizontal="center" vertical="center"/>
    </xf>
    <xf numFmtId="0" fontId="22" fillId="13" borderId="21" xfId="1" applyFont="1" applyFill="1" applyBorder="1" applyAlignment="1">
      <alignment horizontal="center" vertical="center"/>
    </xf>
    <xf numFmtId="0" fontId="41" fillId="7" borderId="0" xfId="1" applyFont="1" applyFill="1" applyBorder="1" applyAlignment="1">
      <alignment vertical="top"/>
    </xf>
    <xf numFmtId="0" fontId="41" fillId="7" borderId="0" xfId="1" applyFont="1" applyFill="1" applyBorder="1" applyAlignment="1">
      <alignment horizontal="right"/>
    </xf>
    <xf numFmtId="1" fontId="41" fillId="13" borderId="22" xfId="1" applyNumberFormat="1" applyFont="1" applyFill="1" applyBorder="1" applyAlignment="1">
      <alignment horizontal="center" vertical="center"/>
    </xf>
    <xf numFmtId="0" fontId="43" fillId="13" borderId="21" xfId="1" applyFont="1" applyFill="1" applyBorder="1" applyAlignment="1">
      <alignment horizontal="center" vertical="center"/>
    </xf>
    <xf numFmtId="0" fontId="20" fillId="0" borderId="18" xfId="1" applyFont="1" applyBorder="1" applyAlignment="1">
      <alignment horizontal="right"/>
    </xf>
    <xf numFmtId="0" fontId="20" fillId="0" borderId="19" xfId="1" applyFont="1" applyBorder="1" applyAlignment="1">
      <alignment horizontal="right"/>
    </xf>
    <xf numFmtId="0" fontId="4" fillId="7" borderId="0" xfId="0" applyFont="1" applyFill="1" applyBorder="1" applyAlignment="1" applyProtection="1">
      <alignment horizontal="left"/>
      <protection locked="0"/>
    </xf>
    <xf numFmtId="0" fontId="3" fillId="7" borderId="0" xfId="0" applyFont="1" applyFill="1" applyBorder="1"/>
    <xf numFmtId="0" fontId="20" fillId="0" borderId="1" xfId="0" applyFont="1" applyFill="1" applyBorder="1" applyAlignment="1"/>
    <xf numFmtId="0" fontId="20" fillId="0" borderId="15" xfId="0" applyFont="1" applyFill="1" applyBorder="1" applyAlignment="1"/>
    <xf numFmtId="0" fontId="20" fillId="0" borderId="15" xfId="0" applyFont="1" applyFill="1" applyBorder="1" applyAlignment="1">
      <alignment horizontal="center"/>
    </xf>
    <xf numFmtId="0" fontId="2" fillId="7" borderId="0" xfId="0" applyFont="1" applyFill="1"/>
    <xf numFmtId="0" fontId="44" fillId="7" borderId="0" xfId="0" applyFont="1" applyFill="1"/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20" fillId="0" borderId="34" xfId="0" applyFont="1" applyFill="1" applyBorder="1" applyAlignment="1"/>
    <xf numFmtId="0" fontId="20" fillId="0" borderId="33" xfId="0" applyFont="1" applyFill="1" applyBorder="1" applyAlignment="1"/>
    <xf numFmtId="0" fontId="20" fillId="0" borderId="32" xfId="0" applyFont="1" applyFill="1" applyBorder="1" applyAlignment="1"/>
    <xf numFmtId="0" fontId="20" fillId="0" borderId="36" xfId="0" applyFont="1" applyFill="1" applyBorder="1" applyAlignment="1"/>
    <xf numFmtId="0" fontId="19" fillId="0" borderId="35" xfId="0" applyFont="1" applyFill="1" applyBorder="1" applyAlignment="1"/>
    <xf numFmtId="9" fontId="20" fillId="0" borderId="0" xfId="0" applyNumberFormat="1" applyFont="1" applyFill="1" applyBorder="1"/>
    <xf numFmtId="9" fontId="19" fillId="0" borderId="0" xfId="0" applyNumberFormat="1" applyFont="1" applyFill="1"/>
    <xf numFmtId="0" fontId="20" fillId="0" borderId="1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9" fillId="8" borderId="27" xfId="0" applyFont="1" applyFill="1" applyBorder="1" applyAlignment="1">
      <alignment horizontal="left" wrapText="1"/>
    </xf>
    <xf numFmtId="0" fontId="19" fillId="8" borderId="0" xfId="0" applyFont="1" applyFill="1" applyBorder="1" applyAlignment="1">
      <alignment horizontal="left" wrapText="1"/>
    </xf>
    <xf numFmtId="0" fontId="19" fillId="8" borderId="28" xfId="0" applyFont="1" applyFill="1" applyBorder="1" applyAlignment="1">
      <alignment horizontal="left" wrapText="1"/>
    </xf>
    <xf numFmtId="0" fontId="20" fillId="0" borderId="1" xfId="0" applyFont="1" applyFill="1" applyBorder="1" applyAlignment="1" applyProtection="1">
      <alignment horizontal="left"/>
      <protection locked="0"/>
    </xf>
    <xf numFmtId="0" fontId="20" fillId="0" borderId="52" xfId="0" applyFont="1" applyFill="1" applyBorder="1" applyAlignment="1" applyProtection="1">
      <alignment horizontal="left"/>
      <protection locked="0"/>
    </xf>
    <xf numFmtId="0" fontId="20" fillId="0" borderId="16" xfId="0" applyFont="1" applyFill="1" applyBorder="1" applyAlignment="1" applyProtection="1">
      <alignment horizontal="justify" vertical="top" wrapText="1"/>
      <protection locked="0"/>
    </xf>
    <xf numFmtId="0" fontId="27" fillId="2" borderId="10" xfId="0" applyFont="1" applyBorder="1" applyAlignment="1" applyProtection="1">
      <alignment horizontal="justify" vertical="top" wrapText="1"/>
      <protection locked="0"/>
    </xf>
    <xf numFmtId="0" fontId="27" fillId="2" borderId="39" xfId="0" applyFont="1" applyBorder="1" applyAlignment="1" applyProtection="1">
      <alignment horizontal="justify" vertical="top" wrapText="1"/>
      <protection locked="0"/>
    </xf>
    <xf numFmtId="0" fontId="27" fillId="2" borderId="9" xfId="0" applyFont="1" applyBorder="1" applyAlignment="1" applyProtection="1">
      <alignment horizontal="justify" vertical="top" wrapText="1"/>
      <protection locked="0"/>
    </xf>
    <xf numFmtId="0" fontId="27" fillId="2" borderId="0" xfId="0" applyFont="1" applyBorder="1" applyAlignment="1" applyProtection="1">
      <alignment horizontal="justify" vertical="top" wrapText="1"/>
      <protection locked="0"/>
    </xf>
    <xf numFmtId="0" fontId="27" fillId="2" borderId="28" xfId="0" applyFont="1" applyBorder="1" applyAlignment="1" applyProtection="1">
      <alignment horizontal="justify" vertical="top" wrapText="1"/>
      <protection locked="0"/>
    </xf>
    <xf numFmtId="0" fontId="27" fillId="2" borderId="17" xfId="0" applyFont="1" applyBorder="1" applyAlignment="1" applyProtection="1">
      <alignment horizontal="justify" vertical="top" wrapText="1"/>
      <protection locked="0"/>
    </xf>
    <xf numFmtId="0" fontId="27" fillId="2" borderId="11" xfId="0" applyFont="1" applyBorder="1" applyAlignment="1" applyProtection="1">
      <alignment horizontal="justify" vertical="top" wrapText="1"/>
      <protection locked="0"/>
    </xf>
    <xf numFmtId="0" fontId="27" fillId="2" borderId="51" xfId="0" applyFont="1" applyBorder="1" applyAlignment="1" applyProtection="1">
      <alignment horizontal="justify" vertical="top" wrapText="1"/>
      <protection locked="0"/>
    </xf>
    <xf numFmtId="0" fontId="41" fillId="7" borderId="81" xfId="0" applyFont="1" applyFill="1" applyBorder="1" applyAlignment="1">
      <alignment horizontal="center" wrapText="1"/>
    </xf>
    <xf numFmtId="0" fontId="18" fillId="10" borderId="27" xfId="0" applyFont="1" applyFill="1" applyBorder="1" applyAlignment="1">
      <alignment horizontal="left" vertical="center"/>
    </xf>
    <xf numFmtId="0" fontId="18" fillId="10" borderId="0" xfId="0" applyFont="1" applyFill="1" applyBorder="1" applyAlignment="1">
      <alignment horizontal="left" vertical="center"/>
    </xf>
    <xf numFmtId="0" fontId="18" fillId="10" borderId="28" xfId="0" applyFont="1" applyFill="1" applyBorder="1" applyAlignment="1">
      <alignment horizontal="left" vertical="center"/>
    </xf>
    <xf numFmtId="0" fontId="33" fillId="0" borderId="16" xfId="0" applyFont="1" applyFill="1" applyBorder="1" applyAlignment="1" applyProtection="1">
      <alignment horizontal="justify" vertical="top" wrapText="1"/>
      <protection locked="0"/>
    </xf>
    <xf numFmtId="0" fontId="33" fillId="0" borderId="10" xfId="0" applyFont="1" applyFill="1" applyBorder="1" applyAlignment="1" applyProtection="1">
      <alignment horizontal="justify" vertical="top" wrapText="1"/>
      <protection locked="0"/>
    </xf>
    <xf numFmtId="0" fontId="33" fillId="0" borderId="39" xfId="0" applyFont="1" applyFill="1" applyBorder="1" applyAlignment="1" applyProtection="1">
      <alignment horizontal="justify" vertical="top" wrapText="1"/>
      <protection locked="0"/>
    </xf>
    <xf numFmtId="0" fontId="33" fillId="0" borderId="9" xfId="0" applyFont="1" applyFill="1" applyBorder="1" applyAlignment="1" applyProtection="1">
      <alignment horizontal="justify" vertical="top" wrapText="1"/>
      <protection locked="0"/>
    </xf>
    <xf numFmtId="0" fontId="33" fillId="0" borderId="0" xfId="0" applyFont="1" applyFill="1" applyBorder="1" applyAlignment="1" applyProtection="1">
      <alignment horizontal="justify" vertical="top" wrapText="1"/>
      <protection locked="0"/>
    </xf>
    <xf numFmtId="0" fontId="33" fillId="0" borderId="28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3" fillId="0" borderId="11" xfId="0" applyFont="1" applyFill="1" applyBorder="1" applyAlignment="1" applyProtection="1">
      <alignment horizontal="justify" vertical="top" wrapText="1"/>
      <protection locked="0"/>
    </xf>
    <xf numFmtId="0" fontId="33" fillId="0" borderId="51" xfId="0" applyFont="1" applyFill="1" applyBorder="1" applyAlignment="1" applyProtection="1">
      <alignment horizontal="justify" vertical="top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51" xfId="0" applyFont="1" applyFill="1" applyBorder="1" applyAlignment="1" applyProtection="1">
      <alignment horizontal="center"/>
      <protection locked="0"/>
    </xf>
    <xf numFmtId="0" fontId="31" fillId="0" borderId="10" xfId="0" applyFont="1" applyFill="1" applyBorder="1" applyAlignment="1">
      <alignment horizontal="center" vertical="top"/>
    </xf>
    <xf numFmtId="0" fontId="31" fillId="0" borderId="39" xfId="0" applyFont="1" applyFill="1" applyBorder="1" applyAlignment="1">
      <alignment horizontal="center" vertical="top"/>
    </xf>
    <xf numFmtId="0" fontId="20" fillId="0" borderId="53" xfId="0" applyFont="1" applyFill="1" applyBorder="1" applyAlignment="1" applyProtection="1">
      <alignment horizontal="justify" vertical="justify" wrapText="1"/>
      <protection locked="0"/>
    </xf>
    <xf numFmtId="0" fontId="27" fillId="2" borderId="10" xfId="0" applyFont="1" applyBorder="1" applyAlignment="1" applyProtection="1">
      <alignment horizontal="justify" vertical="justify" wrapText="1"/>
      <protection locked="0"/>
    </xf>
    <xf numFmtId="0" fontId="27" fillId="2" borderId="39" xfId="0" applyFont="1" applyBorder="1" applyAlignment="1" applyProtection="1">
      <alignment horizontal="justify" vertical="justify" wrapText="1"/>
      <protection locked="0"/>
    </xf>
    <xf numFmtId="0" fontId="27" fillId="2" borderId="27" xfId="0" applyFont="1" applyBorder="1" applyAlignment="1" applyProtection="1">
      <alignment horizontal="justify" vertical="justify" wrapText="1"/>
      <protection locked="0"/>
    </xf>
    <xf numFmtId="0" fontId="27" fillId="2" borderId="0" xfId="0" applyFont="1" applyBorder="1" applyAlignment="1" applyProtection="1">
      <alignment horizontal="justify" vertical="justify" wrapText="1"/>
      <protection locked="0"/>
    </xf>
    <xf numFmtId="0" fontId="27" fillId="2" borderId="28" xfId="0" applyFont="1" applyBorder="1" applyAlignment="1" applyProtection="1">
      <alignment horizontal="justify" vertical="justify" wrapText="1"/>
      <protection locked="0"/>
    </xf>
    <xf numFmtId="0" fontId="27" fillId="2" borderId="54" xfId="0" applyFont="1" applyBorder="1" applyAlignment="1" applyProtection="1">
      <alignment horizontal="justify" vertical="justify" wrapText="1"/>
      <protection locked="0"/>
    </xf>
    <xf numFmtId="0" fontId="27" fillId="2" borderId="11" xfId="0" applyFont="1" applyBorder="1" applyAlignment="1" applyProtection="1">
      <alignment horizontal="justify" vertical="justify" wrapText="1"/>
      <protection locked="0"/>
    </xf>
    <xf numFmtId="0" fontId="27" fillId="2" borderId="51" xfId="0" applyFont="1" applyBorder="1" applyAlignment="1" applyProtection="1">
      <alignment horizontal="justify" vertical="justify" wrapText="1"/>
      <protection locked="0"/>
    </xf>
    <xf numFmtId="0" fontId="22" fillId="0" borderId="1" xfId="0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left"/>
      <protection locked="0"/>
    </xf>
    <xf numFmtId="0" fontId="18" fillId="11" borderId="27" xfId="0" applyFont="1" applyFill="1" applyBorder="1" applyAlignment="1">
      <alignment horizontal="left"/>
    </xf>
    <xf numFmtId="0" fontId="18" fillId="11" borderId="0" xfId="0" applyFont="1" applyFill="1" applyBorder="1" applyAlignment="1">
      <alignment horizontal="left"/>
    </xf>
    <xf numFmtId="0" fontId="18" fillId="11" borderId="28" xfId="0" applyFont="1" applyFill="1" applyBorder="1" applyAlignment="1">
      <alignment horizontal="left"/>
    </xf>
    <xf numFmtId="0" fontId="20" fillId="0" borderId="53" xfId="0" applyFont="1" applyFill="1" applyBorder="1" applyAlignment="1" applyProtection="1">
      <alignment horizontal="justify" vertical="top" wrapText="1"/>
      <protection locked="0"/>
    </xf>
    <xf numFmtId="0" fontId="27" fillId="2" borderId="27" xfId="0" applyFont="1" applyBorder="1" applyAlignment="1" applyProtection="1">
      <alignment horizontal="justify" vertical="top" wrapText="1"/>
      <protection locked="0"/>
    </xf>
    <xf numFmtId="0" fontId="27" fillId="2" borderId="54" xfId="0" applyFont="1" applyBorder="1" applyAlignment="1" applyProtection="1">
      <alignment horizontal="justify" vertical="top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center"/>
    </xf>
    <xf numFmtId="0" fontId="34" fillId="0" borderId="55" xfId="0" applyFont="1" applyFill="1" applyBorder="1" applyAlignment="1" applyProtection="1">
      <alignment horizontal="center"/>
      <protection locked="0"/>
    </xf>
    <xf numFmtId="0" fontId="20" fillId="0" borderId="55" xfId="0" applyFont="1" applyFill="1" applyBorder="1" applyAlignment="1" applyProtection="1">
      <alignment horizontal="center"/>
      <protection locked="0"/>
    </xf>
    <xf numFmtId="165" fontId="19" fillId="0" borderId="15" xfId="2" applyNumberFormat="1" applyFont="1" applyFill="1" applyBorder="1" applyAlignment="1">
      <alignment horizontal="center"/>
    </xf>
    <xf numFmtId="2" fontId="19" fillId="0" borderId="1" xfId="2" applyNumberFormat="1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165" fontId="19" fillId="0" borderId="1" xfId="2" applyNumberFormat="1" applyFont="1" applyFill="1" applyBorder="1" applyAlignment="1">
      <alignment horizontal="center"/>
    </xf>
    <xf numFmtId="0" fontId="33" fillId="0" borderId="1" xfId="0" applyFont="1" applyFill="1" applyBorder="1" applyAlignment="1" applyProtection="1">
      <alignment horizontal="left"/>
      <protection locked="0"/>
    </xf>
    <xf numFmtId="49" fontId="33" fillId="0" borderId="1" xfId="0" applyNumberFormat="1" applyFont="1" applyFill="1" applyBorder="1" applyAlignment="1" applyProtection="1">
      <alignment horizontal="left" vertical="center"/>
      <protection locked="0"/>
    </xf>
    <xf numFmtId="49" fontId="33" fillId="0" borderId="52" xfId="0" applyNumberFormat="1" applyFont="1" applyFill="1" applyBorder="1" applyAlignment="1" applyProtection="1">
      <alignment horizontal="left" vertical="center"/>
      <protection locked="0"/>
    </xf>
    <xf numFmtId="0" fontId="18" fillId="0" borderId="27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/>
    </xf>
    <xf numFmtId="0" fontId="17" fillId="0" borderId="55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right" vertical="center"/>
    </xf>
    <xf numFmtId="0" fontId="19" fillId="0" borderId="55" xfId="0" applyFont="1" applyFill="1" applyBorder="1" applyAlignment="1">
      <alignment horizontal="center"/>
    </xf>
    <xf numFmtId="9" fontId="19" fillId="0" borderId="1" xfId="2" applyNumberFormat="1" applyFont="1" applyFill="1" applyBorder="1" applyAlignment="1">
      <alignment horizontal="center"/>
    </xf>
    <xf numFmtId="9" fontId="19" fillId="0" borderId="1" xfId="0" applyNumberFormat="1" applyFont="1" applyFill="1" applyBorder="1" applyAlignment="1">
      <alignment horizontal="center"/>
    </xf>
    <xf numFmtId="9" fontId="19" fillId="0" borderId="1" xfId="2" applyFont="1" applyFill="1" applyBorder="1" applyAlignment="1">
      <alignment horizontal="center"/>
    </xf>
    <xf numFmtId="165" fontId="19" fillId="0" borderId="3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3" fontId="20" fillId="0" borderId="78" xfId="0" applyNumberFormat="1" applyFont="1" applyFill="1" applyBorder="1" applyAlignment="1" applyProtection="1">
      <alignment horizontal="center" vertical="center"/>
      <protection locked="0"/>
    </xf>
    <xf numFmtId="3" fontId="20" fillId="0" borderId="79" xfId="0" applyNumberFormat="1" applyFont="1" applyFill="1" applyBorder="1" applyAlignment="1" applyProtection="1">
      <alignment horizontal="center" vertical="center"/>
      <protection locked="0"/>
    </xf>
    <xf numFmtId="3" fontId="20" fillId="0" borderId="80" xfId="0" applyNumberFormat="1" applyFont="1" applyFill="1" applyBorder="1" applyAlignment="1" applyProtection="1">
      <alignment horizontal="center" vertical="center"/>
      <protection locked="0"/>
    </xf>
    <xf numFmtId="3" fontId="33" fillId="0" borderId="1" xfId="0" applyNumberFormat="1" applyFont="1" applyFill="1" applyBorder="1" applyAlignment="1" applyProtection="1">
      <alignment horizontal="center"/>
      <protection locked="0"/>
    </xf>
    <xf numFmtId="49" fontId="33" fillId="0" borderId="60" xfId="0" applyNumberFormat="1" applyFont="1" applyFill="1" applyBorder="1" applyAlignment="1" applyProtection="1">
      <alignment horizontal="left" vertical="center"/>
      <protection locked="0"/>
    </xf>
    <xf numFmtId="49" fontId="36" fillId="0" borderId="15" xfId="0" applyNumberFormat="1" applyFont="1" applyFill="1" applyBorder="1" applyAlignment="1" applyProtection="1">
      <alignment horizontal="left" vertical="center"/>
      <protection locked="0"/>
    </xf>
    <xf numFmtId="0" fontId="18" fillId="0" borderId="61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8" fillId="0" borderId="40" xfId="0" applyFont="1" applyFill="1" applyBorder="1" applyAlignment="1">
      <alignment horizontal="left" vertical="center"/>
    </xf>
    <xf numFmtId="3" fontId="33" fillId="0" borderId="1" xfId="0" applyNumberFormat="1" applyFont="1" applyFill="1" applyBorder="1" applyAlignment="1" applyProtection="1">
      <alignment horizontal="left"/>
      <protection locked="0"/>
    </xf>
    <xf numFmtId="3" fontId="33" fillId="0" borderId="1" xfId="0" applyNumberFormat="1" applyFont="1" applyFill="1" applyBorder="1" applyAlignment="1" applyProtection="1">
      <alignment horizontal="left" vertical="center"/>
      <protection locked="0"/>
    </xf>
    <xf numFmtId="9" fontId="20" fillId="0" borderId="0" xfId="2" applyFont="1" applyFill="1" applyBorder="1" applyAlignment="1">
      <alignment horizontal="center"/>
    </xf>
    <xf numFmtId="3" fontId="33" fillId="0" borderId="1" xfId="0" applyNumberFormat="1" applyFont="1" applyFill="1" applyBorder="1" applyAlignment="1" applyProtection="1">
      <alignment horizontal="right"/>
      <protection locked="0"/>
    </xf>
    <xf numFmtId="0" fontId="20" fillId="0" borderId="1" xfId="0" applyFont="1" applyFill="1" applyBorder="1" applyAlignment="1" applyProtection="1">
      <alignment horizontal="right"/>
      <protection locked="0"/>
    </xf>
    <xf numFmtId="1" fontId="36" fillId="0" borderId="15" xfId="0" applyNumberFormat="1" applyFont="1" applyFill="1" applyBorder="1" applyAlignment="1" applyProtection="1">
      <alignment horizontal="left" vertical="center"/>
      <protection locked="0"/>
    </xf>
    <xf numFmtId="1" fontId="36" fillId="0" borderId="48" xfId="0" applyNumberFormat="1" applyFont="1" applyFill="1" applyBorder="1" applyAlignment="1" applyProtection="1">
      <alignment horizontal="left" vertical="center"/>
      <protection locked="0"/>
    </xf>
    <xf numFmtId="49" fontId="37" fillId="0" borderId="1" xfId="0" applyNumberFormat="1" applyFont="1" applyFill="1" applyBorder="1" applyAlignment="1" applyProtection="1">
      <alignment horizontal="left" vertical="center"/>
      <protection locked="0"/>
    </xf>
    <xf numFmtId="0" fontId="16" fillId="0" borderId="62" xfId="0" applyFont="1" applyFill="1" applyBorder="1" applyAlignment="1">
      <alignment horizontal="justify" vertical="justify" wrapText="1"/>
    </xf>
    <xf numFmtId="0" fontId="20" fillId="0" borderId="31" xfId="0" applyFont="1" applyFill="1" applyBorder="1" applyAlignment="1">
      <alignment horizontal="justify" vertical="justify" wrapText="1"/>
    </xf>
    <xf numFmtId="0" fontId="20" fillId="0" borderId="38" xfId="0" applyFont="1" applyFill="1" applyBorder="1" applyAlignment="1">
      <alignment horizontal="justify" vertical="justify" wrapText="1"/>
    </xf>
    <xf numFmtId="164" fontId="33" fillId="0" borderId="1" xfId="0" applyNumberFormat="1" applyFont="1" applyFill="1" applyBorder="1" applyAlignment="1" applyProtection="1">
      <alignment horizontal="left" vertical="center"/>
      <protection locked="0"/>
    </xf>
    <xf numFmtId="0" fontId="33" fillId="0" borderId="1" xfId="0" applyFont="1" applyFill="1" applyBorder="1" applyAlignment="1" applyProtection="1">
      <alignment horizontal="left" vertical="center"/>
      <protection locked="0"/>
    </xf>
    <xf numFmtId="0" fontId="33" fillId="0" borderId="52" xfId="0" applyFont="1" applyFill="1" applyBorder="1" applyAlignment="1" applyProtection="1">
      <alignment horizontal="left" vertical="center"/>
      <protection locked="0"/>
    </xf>
    <xf numFmtId="0" fontId="18" fillId="10" borderId="61" xfId="0" applyFont="1" applyFill="1" applyBorder="1" applyAlignment="1">
      <alignment horizontal="left" vertical="center"/>
    </xf>
    <xf numFmtId="0" fontId="18" fillId="10" borderId="34" xfId="0" applyFont="1" applyFill="1" applyBorder="1" applyAlignment="1">
      <alignment horizontal="left" vertical="center"/>
    </xf>
    <xf numFmtId="0" fontId="18" fillId="10" borderId="40" xfId="0" applyFont="1" applyFill="1" applyBorder="1" applyAlignment="1">
      <alignment horizontal="left" vertic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28" xfId="0" applyFont="1" applyFill="1" applyBorder="1" applyAlignment="1" applyProtection="1">
      <alignment horizontal="center"/>
      <protection locked="0"/>
    </xf>
    <xf numFmtId="0" fontId="30" fillId="9" borderId="27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42" fillId="9" borderId="0" xfId="0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/>
    </xf>
    <xf numFmtId="1" fontId="36" fillId="0" borderId="49" xfId="0" applyNumberFormat="1" applyFont="1" applyFill="1" applyBorder="1" applyAlignment="1" applyProtection="1">
      <alignment horizontal="left" vertical="center"/>
      <protection locked="0"/>
    </xf>
    <xf numFmtId="1" fontId="36" fillId="0" borderId="50" xfId="0" applyNumberFormat="1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  <protection locked="0"/>
    </xf>
    <xf numFmtId="49" fontId="28" fillId="0" borderId="52" xfId="0" applyNumberFormat="1" applyFont="1" applyFill="1" applyBorder="1" applyAlignment="1" applyProtection="1">
      <alignment horizontal="left" vertical="center"/>
      <protection locked="0"/>
    </xf>
    <xf numFmtId="0" fontId="20" fillId="0" borderId="28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0" fillId="9" borderId="0" xfId="0" applyFont="1" applyFill="1" applyBorder="1" applyAlignment="1">
      <alignment horizontal="center"/>
    </xf>
    <xf numFmtId="3" fontId="20" fillId="0" borderId="56" xfId="0" applyNumberFormat="1" applyFont="1" applyFill="1" applyBorder="1" applyAlignment="1" applyProtection="1">
      <alignment horizontal="center" vertical="center"/>
      <protection locked="0"/>
    </xf>
    <xf numFmtId="3" fontId="20" fillId="0" borderId="57" xfId="0" applyNumberFormat="1" applyFont="1" applyFill="1" applyBorder="1" applyAlignment="1" applyProtection="1">
      <alignment horizontal="center" vertical="center"/>
      <protection locked="0"/>
    </xf>
    <xf numFmtId="3" fontId="20" fillId="0" borderId="58" xfId="0" applyNumberFormat="1" applyFont="1" applyFill="1" applyBorder="1" applyAlignment="1" applyProtection="1">
      <alignment horizontal="center" vertical="center"/>
      <protection locked="0"/>
    </xf>
    <xf numFmtId="0" fontId="31" fillId="0" borderId="63" xfId="0" applyFont="1" applyFill="1" applyBorder="1" applyAlignment="1">
      <alignment horizontal="center" vertical="top"/>
    </xf>
    <xf numFmtId="0" fontId="31" fillId="0" borderId="64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right" vertical="center" wrapText="1"/>
    </xf>
    <xf numFmtId="0" fontId="20" fillId="0" borderId="32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41" fillId="6" borderId="16" xfId="0" applyFont="1" applyFill="1" applyBorder="1" applyAlignment="1">
      <alignment horizontal="center" vertical="center" wrapText="1"/>
    </xf>
    <xf numFmtId="0" fontId="41" fillId="6" borderId="10" xfId="0" applyFont="1" applyFill="1" applyBorder="1" applyAlignment="1">
      <alignment horizontal="center" vertical="center" wrapText="1"/>
    </xf>
    <xf numFmtId="0" fontId="41" fillId="6" borderId="82" xfId="0" applyFont="1" applyFill="1" applyBorder="1" applyAlignment="1">
      <alignment horizontal="center" vertical="center" wrapText="1"/>
    </xf>
    <xf numFmtId="0" fontId="41" fillId="6" borderId="17" xfId="0" applyFont="1" applyFill="1" applyBorder="1" applyAlignment="1">
      <alignment horizontal="center" vertical="center" wrapText="1"/>
    </xf>
    <xf numFmtId="0" fontId="41" fillId="6" borderId="11" xfId="0" applyFont="1" applyFill="1" applyBorder="1" applyAlignment="1">
      <alignment horizontal="center" vertical="center" wrapText="1"/>
    </xf>
    <xf numFmtId="0" fontId="41" fillId="6" borderId="83" xfId="0" applyFont="1" applyFill="1" applyBorder="1" applyAlignment="1">
      <alignment horizontal="center" vertical="center" wrapText="1"/>
    </xf>
    <xf numFmtId="165" fontId="19" fillId="0" borderId="34" xfId="0" applyNumberFormat="1" applyFont="1" applyFill="1" applyBorder="1" applyAlignment="1">
      <alignment horizontal="center" vertical="center"/>
    </xf>
    <xf numFmtId="165" fontId="19" fillId="0" borderId="5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81" xfId="0" applyFont="1" applyFill="1" applyBorder="1" applyAlignment="1">
      <alignment horizontal="center" vertical="center" wrapText="1"/>
    </xf>
    <xf numFmtId="0" fontId="41" fillId="7" borderId="13" xfId="0" applyFont="1" applyFill="1" applyBorder="1" applyAlignment="1">
      <alignment horizontal="center" wrapText="1"/>
    </xf>
    <xf numFmtId="0" fontId="41" fillId="7" borderId="12" xfId="0" applyFont="1" applyFill="1" applyBorder="1" applyAlignment="1">
      <alignment horizontal="center" wrapText="1"/>
    </xf>
    <xf numFmtId="0" fontId="41" fillId="7" borderId="14" xfId="0" applyFont="1" applyFill="1" applyBorder="1" applyAlignment="1">
      <alignment horizontal="center" wrapText="1"/>
    </xf>
    <xf numFmtId="0" fontId="19" fillId="0" borderId="18" xfId="1" applyFont="1" applyFill="1" applyBorder="1" applyAlignment="1">
      <alignment horizontal="right"/>
    </xf>
    <xf numFmtId="0" fontId="19" fillId="0" borderId="19" xfId="1" applyFont="1" applyFill="1" applyBorder="1" applyAlignment="1">
      <alignment horizontal="right"/>
    </xf>
    <xf numFmtId="0" fontId="19" fillId="0" borderId="18" xfId="1" applyFont="1" applyBorder="1" applyAlignment="1">
      <alignment horizontal="right"/>
    </xf>
    <xf numFmtId="0" fontId="19" fillId="0" borderId="19" xfId="1" applyFont="1" applyBorder="1" applyAlignment="1">
      <alignment horizontal="right"/>
    </xf>
    <xf numFmtId="0" fontId="19" fillId="3" borderId="70" xfId="1" applyFont="1" applyFill="1" applyBorder="1" applyAlignment="1">
      <alignment horizontal="left" vertical="center" wrapText="1"/>
    </xf>
    <xf numFmtId="0" fontId="19" fillId="3" borderId="31" xfId="1" applyFont="1" applyFill="1" applyBorder="1" applyAlignment="1">
      <alignment horizontal="left" vertical="center" wrapText="1"/>
    </xf>
    <xf numFmtId="0" fontId="19" fillId="3" borderId="71" xfId="1" applyFont="1" applyFill="1" applyBorder="1" applyAlignment="1">
      <alignment horizontal="left" vertical="center" wrapText="1"/>
    </xf>
    <xf numFmtId="0" fontId="41" fillId="7" borderId="18" xfId="1" applyFont="1" applyFill="1" applyBorder="1" applyAlignment="1">
      <alignment horizontal="right"/>
    </xf>
    <xf numFmtId="0" fontId="41" fillId="7" borderId="19" xfId="1" applyFont="1" applyFill="1" applyBorder="1" applyAlignment="1">
      <alignment horizontal="right"/>
    </xf>
    <xf numFmtId="0" fontId="19" fillId="0" borderId="15" xfId="1" applyFont="1" applyBorder="1" applyAlignment="1">
      <alignment horizontal="center"/>
    </xf>
    <xf numFmtId="49" fontId="19" fillId="0" borderId="1" xfId="1" applyNumberFormat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8" fillId="12" borderId="72" xfId="1" applyFont="1" applyFill="1" applyBorder="1" applyAlignment="1">
      <alignment horizontal="center"/>
    </xf>
    <xf numFmtId="0" fontId="18" fillId="12" borderId="73" xfId="1" applyFont="1" applyFill="1" applyBorder="1" applyAlignment="1">
      <alignment horizontal="center"/>
    </xf>
    <xf numFmtId="0" fontId="18" fillId="12" borderId="74" xfId="1" applyFont="1" applyFill="1" applyBorder="1" applyAlignment="1">
      <alignment horizontal="center"/>
    </xf>
    <xf numFmtId="0" fontId="19" fillId="3" borderId="75" xfId="1" applyFont="1" applyFill="1" applyBorder="1" applyAlignment="1">
      <alignment horizontal="left" vertical="center"/>
    </xf>
    <xf numFmtId="0" fontId="19" fillId="3" borderId="76" xfId="1" applyFont="1" applyFill="1" applyBorder="1" applyAlignment="1">
      <alignment horizontal="left" vertical="center"/>
    </xf>
    <xf numFmtId="0" fontId="19" fillId="3" borderId="77" xfId="1" applyFont="1" applyFill="1" applyBorder="1" applyAlignment="1">
      <alignment horizontal="left" vertical="center"/>
    </xf>
    <xf numFmtId="0" fontId="19" fillId="3" borderId="67" xfId="1" applyFont="1" applyFill="1" applyBorder="1" applyAlignment="1">
      <alignment horizontal="left" vertical="center"/>
    </xf>
    <xf numFmtId="0" fontId="19" fillId="3" borderId="59" xfId="1" applyFont="1" applyFill="1" applyBorder="1" applyAlignment="1">
      <alignment horizontal="left" vertical="center"/>
    </xf>
    <xf numFmtId="0" fontId="19" fillId="3" borderId="68" xfId="1" applyFont="1" applyFill="1" applyBorder="1" applyAlignment="1">
      <alignment horizontal="left" vertical="center"/>
    </xf>
    <xf numFmtId="0" fontId="18" fillId="12" borderId="3" xfId="1" applyFont="1" applyFill="1" applyBorder="1" applyAlignment="1">
      <alignment horizontal="center"/>
    </xf>
    <xf numFmtId="0" fontId="19" fillId="0" borderId="0" xfId="1" applyFont="1" applyBorder="1" applyAlignment="1">
      <alignment horizontal="justify" vertical="justify" wrapText="1"/>
    </xf>
  </cellXfs>
  <cellStyles count="3">
    <cellStyle name="Normal" xfId="0" builtinId="0"/>
    <cellStyle name="Normal 2" xfId="1" xr:uid="{00000000-0005-0000-0000-000001000000}"/>
    <cellStyle name="Percentagem" xfId="2" builtinId="5"/>
  </cellStyles>
  <dxfs count="41"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20</xdr:col>
      <xdr:colOff>95250</xdr:colOff>
      <xdr:row>3</xdr:row>
      <xdr:rowOff>66675</xdr:rowOff>
    </xdr:to>
    <xdr:pic>
      <xdr:nvPicPr>
        <xdr:cNvPr id="13603" name="Imagem 5">
          <a:extLst>
            <a:ext uri="{FF2B5EF4-FFF2-40B4-BE49-F238E27FC236}">
              <a16:creationId xmlns:a16="http://schemas.microsoft.com/office/drawing/2014/main" id="{00000000-0008-0000-0000-000023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3914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229</xdr:row>
          <xdr:rowOff>0</xdr:rowOff>
        </xdr:from>
        <xdr:to>
          <xdr:col>6</xdr:col>
          <xdr:colOff>95250</xdr:colOff>
          <xdr:row>230</xdr:row>
          <xdr:rowOff>19050</xdr:rowOff>
        </xdr:to>
        <xdr:sp macro="" textlink="">
          <xdr:nvSpPr>
            <xdr:cNvPr id="13394" name="Caixa de verificação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204786</xdr:colOff>
      <xdr:row>306</xdr:row>
      <xdr:rowOff>133350</xdr:rowOff>
    </xdr:from>
    <xdr:to>
      <xdr:col>31</xdr:col>
      <xdr:colOff>28574</xdr:colOff>
      <xdr:row>310</xdr:row>
      <xdr:rowOff>19050</xdr:rowOff>
    </xdr:to>
    <xdr:pic>
      <xdr:nvPicPr>
        <xdr:cNvPr id="13604" name="Imagem 5" descr="image012">
          <a:extLst>
            <a:ext uri="{FF2B5EF4-FFF2-40B4-BE49-F238E27FC236}">
              <a16:creationId xmlns:a16="http://schemas.microsoft.com/office/drawing/2014/main" id="{00000000-0008-0000-0000-0000243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3857624" y="35075813"/>
          <a:ext cx="28241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4</xdr:col>
      <xdr:colOff>361950</xdr:colOff>
      <xdr:row>2</xdr:row>
      <xdr:rowOff>66675</xdr:rowOff>
    </xdr:to>
    <xdr:pic>
      <xdr:nvPicPr>
        <xdr:cNvPr id="16690" name="Imagem 15">
          <a:extLst>
            <a:ext uri="{FF2B5EF4-FFF2-40B4-BE49-F238E27FC236}">
              <a16:creationId xmlns:a16="http://schemas.microsoft.com/office/drawing/2014/main" id="{00000000-0008-0000-0100-000032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171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1552575</xdr:colOff>
      <xdr:row>252</xdr:row>
      <xdr:rowOff>19050</xdr:rowOff>
    </xdr:from>
    <xdr:to>
      <xdr:col>7</xdr:col>
      <xdr:colOff>2381250</xdr:colOff>
      <xdr:row>254</xdr:row>
      <xdr:rowOff>133350</xdr:rowOff>
    </xdr:to>
    <xdr:pic>
      <xdr:nvPicPr>
        <xdr:cNvPr id="16691" name="Imagem 16">
          <a:extLst>
            <a:ext uri="{FF2B5EF4-FFF2-40B4-BE49-F238E27FC236}">
              <a16:creationId xmlns:a16="http://schemas.microsoft.com/office/drawing/2014/main" id="{00000000-0008-0000-0100-000033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9620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161924</xdr:colOff>
      <xdr:row>246</xdr:row>
      <xdr:rowOff>104775</xdr:rowOff>
    </xdr:from>
    <xdr:to>
      <xdr:col>5</xdr:col>
      <xdr:colOff>685799</xdr:colOff>
      <xdr:row>249</xdr:row>
      <xdr:rowOff>142875</xdr:rowOff>
    </xdr:to>
    <xdr:pic>
      <xdr:nvPicPr>
        <xdr:cNvPr id="5" name="Imagem 5" descr="image0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1695449" y="43043475"/>
          <a:ext cx="28241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tabColor theme="5" tint="0.79998168889431442"/>
  </sheetPr>
  <dimension ref="A1:BH306"/>
  <sheetViews>
    <sheetView showGridLines="0" tabSelected="1" zoomScaleNormal="100" zoomScaleSheetLayoutView="90" workbookViewId="0">
      <selection activeCell="B5" sqref="B5:AV5"/>
    </sheetView>
  </sheetViews>
  <sheetFormatPr defaultColWidth="9.1328125" defaultRowHeight="14.25"/>
  <cols>
    <col min="1" max="1" width="0.86328125" style="90" customWidth="1"/>
    <col min="2" max="2" width="3" style="167" customWidth="1"/>
    <col min="3" max="6" width="3" style="90" customWidth="1"/>
    <col min="7" max="7" width="5.265625" style="90" customWidth="1"/>
    <col min="8" max="48" width="3" style="90" customWidth="1"/>
    <col min="49" max="49" width="0.86328125" style="90" customWidth="1"/>
    <col min="50" max="54" width="9.1328125" style="90" hidden="1" customWidth="1"/>
    <col min="55" max="55" width="10.73046875" style="90" hidden="1" customWidth="1"/>
    <col min="56" max="58" width="9.1328125" style="90" hidden="1" customWidth="1"/>
    <col min="59" max="59" width="3" style="90" hidden="1" customWidth="1"/>
    <col min="60" max="60" width="1.3984375" style="90" hidden="1" customWidth="1"/>
    <col min="61" max="64" width="9.1328125" style="90" customWidth="1"/>
    <col min="65" max="16384" width="9.1328125" style="90"/>
  </cols>
  <sheetData>
    <row r="1" spans="2:48"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9"/>
    </row>
    <row r="2" spans="2:48">
      <c r="B2" s="91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92"/>
      <c r="AM2" s="66"/>
      <c r="AN2" s="66"/>
      <c r="AO2" s="66"/>
      <c r="AP2" s="66"/>
      <c r="AQ2" s="66"/>
      <c r="AR2" s="66"/>
      <c r="AS2" s="66"/>
      <c r="AT2" s="66"/>
      <c r="AU2" s="66"/>
      <c r="AV2" s="93"/>
    </row>
    <row r="3" spans="2:48">
      <c r="B3" s="9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94"/>
      <c r="AM3" s="66"/>
      <c r="AN3" s="66"/>
      <c r="AO3" s="66"/>
      <c r="AP3" s="66"/>
      <c r="AQ3" s="66"/>
      <c r="AR3" s="66"/>
      <c r="AS3" s="66"/>
      <c r="AT3" s="66"/>
      <c r="AU3" s="66"/>
      <c r="AV3" s="93"/>
    </row>
    <row r="4" spans="2:48" ht="11.25" customHeight="1">
      <c r="B4" s="91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94"/>
      <c r="AM4" s="66"/>
      <c r="AN4" s="66"/>
      <c r="AO4" s="66"/>
      <c r="AP4" s="66"/>
      <c r="AQ4" s="66"/>
      <c r="AR4" s="66"/>
      <c r="AS4" s="66"/>
      <c r="AT4" s="66"/>
      <c r="AU4" s="66"/>
      <c r="AV4" s="93"/>
    </row>
    <row r="5" spans="2:48" ht="20.25" customHeight="1">
      <c r="B5" s="379" t="s">
        <v>299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1"/>
    </row>
    <row r="6" spans="2:48" ht="6" customHeight="1">
      <c r="B6" s="9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93"/>
    </row>
    <row r="7" spans="2:48" hidden="1">
      <c r="B7" s="95" t="s">
        <v>25</v>
      </c>
      <c r="C7" s="66"/>
      <c r="D7" s="96"/>
      <c r="E7" s="96"/>
      <c r="F7" s="96"/>
      <c r="G7" s="96"/>
      <c r="H7" s="96"/>
      <c r="I7" s="96"/>
      <c r="J7" s="96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3"/>
    </row>
    <row r="8" spans="2:48" ht="4.5" hidden="1" customHeight="1">
      <c r="B8" s="97"/>
      <c r="C8" s="66"/>
      <c r="D8" s="98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66"/>
      <c r="AF8" s="66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93"/>
    </row>
    <row r="9" spans="2:48" hidden="1">
      <c r="B9" s="95" t="s">
        <v>26</v>
      </c>
      <c r="C9" s="66"/>
      <c r="D9" s="98"/>
      <c r="E9" s="99"/>
      <c r="F9" s="99"/>
      <c r="G9" s="99"/>
      <c r="H9" s="99"/>
      <c r="I9" s="99"/>
      <c r="J9" s="99"/>
      <c r="K9" s="99"/>
      <c r="L9" s="99"/>
      <c r="M9" s="99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3"/>
    </row>
    <row r="10" spans="2:48" ht="4.5" hidden="1" customHeight="1">
      <c r="B10" s="95"/>
      <c r="C10" s="66"/>
      <c r="D10" s="98"/>
      <c r="E10" s="99"/>
      <c r="F10" s="99"/>
      <c r="G10" s="99"/>
      <c r="H10" s="99"/>
      <c r="I10" s="99"/>
      <c r="J10" s="99"/>
      <c r="K10" s="99"/>
      <c r="L10" s="99"/>
      <c r="M10" s="99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2"/>
    </row>
    <row r="11" spans="2:48" hidden="1">
      <c r="B11" s="95" t="s">
        <v>115</v>
      </c>
      <c r="C11" s="66"/>
      <c r="D11" s="98"/>
      <c r="E11" s="99"/>
      <c r="F11" s="99"/>
      <c r="G11" s="99"/>
      <c r="H11" s="99"/>
      <c r="I11" s="99"/>
      <c r="J11" s="99"/>
      <c r="K11" s="99"/>
      <c r="L11" s="99"/>
      <c r="M11" s="99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  <c r="AR11" s="382"/>
      <c r="AS11" s="382"/>
      <c r="AT11" s="382"/>
      <c r="AU11" s="382"/>
      <c r="AV11" s="383"/>
    </row>
    <row r="12" spans="2:48" hidden="1">
      <c r="B12" s="95"/>
      <c r="C12" s="66"/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2"/>
    </row>
    <row r="13" spans="2:48" ht="15" hidden="1" thickTop="1" thickBot="1">
      <c r="B13" s="368" t="s">
        <v>260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70"/>
    </row>
    <row r="14" spans="2:48" ht="4.5" hidden="1" customHeight="1" thickTop="1">
      <c r="B14" s="91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93"/>
    </row>
    <row r="15" spans="2:48" hidden="1">
      <c r="B15" s="103" t="s">
        <v>29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93"/>
    </row>
    <row r="16" spans="2:48" hidden="1">
      <c r="B16" s="373" t="s">
        <v>28</v>
      </c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104"/>
      <c r="Q16" s="386" t="s">
        <v>10</v>
      </c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6"/>
    </row>
    <row r="17" spans="2:48" ht="4.5" hidden="1" customHeight="1">
      <c r="B17" s="91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93"/>
    </row>
    <row r="18" spans="2:48" hidden="1">
      <c r="B18" s="349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66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66"/>
      <c r="AJ18" s="107"/>
      <c r="AK18" s="107"/>
      <c r="AL18" s="107"/>
      <c r="AM18" s="107"/>
      <c r="AN18" s="107"/>
      <c r="AO18" s="107"/>
      <c r="AP18" s="107"/>
      <c r="AQ18" s="66"/>
      <c r="AR18" s="107"/>
      <c r="AS18" s="107"/>
      <c r="AT18" s="107"/>
      <c r="AU18" s="107"/>
      <c r="AV18" s="108"/>
    </row>
    <row r="19" spans="2:48" ht="4.5" hidden="1" customHeight="1">
      <c r="B19" s="91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93"/>
    </row>
    <row r="20" spans="2:48" hidden="1">
      <c r="B20" s="349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66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66"/>
      <c r="AJ20" s="107"/>
      <c r="AK20" s="107"/>
      <c r="AL20" s="107"/>
      <c r="AM20" s="107"/>
      <c r="AN20" s="107"/>
      <c r="AO20" s="107"/>
      <c r="AP20" s="107"/>
      <c r="AQ20" s="66"/>
      <c r="AR20" s="107"/>
      <c r="AS20" s="107"/>
      <c r="AT20" s="107"/>
      <c r="AU20" s="107"/>
      <c r="AV20" s="108"/>
    </row>
    <row r="21" spans="2:48" ht="4.5" hidden="1" customHeight="1">
      <c r="B21" s="91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93"/>
    </row>
    <row r="22" spans="2:48" hidden="1">
      <c r="B22" s="349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66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66"/>
      <c r="AJ22" s="107"/>
      <c r="AK22" s="107"/>
      <c r="AL22" s="107"/>
      <c r="AM22" s="107"/>
      <c r="AN22" s="107"/>
      <c r="AO22" s="107"/>
      <c r="AP22" s="107"/>
      <c r="AQ22" s="66"/>
      <c r="AR22" s="107"/>
      <c r="AS22" s="107"/>
      <c r="AT22" s="107"/>
      <c r="AU22" s="107"/>
      <c r="AV22" s="108"/>
    </row>
    <row r="23" spans="2:48" ht="4.5" hidden="1" customHeight="1">
      <c r="B23" s="91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93"/>
    </row>
    <row r="24" spans="2:48" hidden="1">
      <c r="B24" s="349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66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66"/>
      <c r="AJ24" s="107"/>
      <c r="AK24" s="107"/>
      <c r="AL24" s="107"/>
      <c r="AM24" s="107"/>
      <c r="AN24" s="107"/>
      <c r="AO24" s="107"/>
      <c r="AP24" s="107"/>
      <c r="AQ24" s="66"/>
      <c r="AR24" s="107"/>
      <c r="AS24" s="107"/>
      <c r="AT24" s="107"/>
      <c r="AU24" s="107"/>
      <c r="AV24" s="108"/>
    </row>
    <row r="25" spans="2:48" hidden="1">
      <c r="B25" s="95"/>
      <c r="C25" s="66"/>
      <c r="D25" s="98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66"/>
      <c r="AF25" s="66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93"/>
    </row>
    <row r="26" spans="2:48">
      <c r="B26" s="314" t="s">
        <v>23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6"/>
    </row>
    <row r="27" spans="2:48" ht="4.5" customHeight="1" thickBot="1">
      <c r="B27" s="91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93"/>
    </row>
    <row r="28" spans="2:48" ht="15" thickTop="1" thickBot="1">
      <c r="B28" s="368" t="s">
        <v>65</v>
      </c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  <c r="Y28" s="369"/>
      <c r="Z28" s="369"/>
      <c r="AA28" s="369"/>
      <c r="AB28" s="369"/>
      <c r="AC28" s="369"/>
      <c r="AD28" s="369"/>
      <c r="AE28" s="369"/>
      <c r="AF28" s="369"/>
      <c r="AG28" s="369"/>
      <c r="AH28" s="369"/>
      <c r="AI28" s="369"/>
      <c r="AJ28" s="369"/>
      <c r="AK28" s="369"/>
      <c r="AL28" s="369"/>
      <c r="AM28" s="369"/>
      <c r="AN28" s="369"/>
      <c r="AO28" s="369"/>
      <c r="AP28" s="369"/>
      <c r="AQ28" s="369"/>
      <c r="AR28" s="369"/>
      <c r="AS28" s="369"/>
      <c r="AT28" s="369"/>
      <c r="AU28" s="369"/>
      <c r="AV28" s="370"/>
    </row>
    <row r="29" spans="2:48" ht="4.5" customHeight="1" thickTop="1">
      <c r="B29" s="91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93"/>
    </row>
    <row r="30" spans="2:48">
      <c r="B30" s="95" t="s">
        <v>3</v>
      </c>
      <c r="C30" s="66"/>
      <c r="D30" s="107"/>
      <c r="E30" s="107"/>
      <c r="F30" s="107"/>
      <c r="G30" s="107"/>
      <c r="H30" s="107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2"/>
    </row>
    <row r="31" spans="2:48" ht="4.5" customHeight="1">
      <c r="B31" s="97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93"/>
    </row>
    <row r="32" spans="2:48">
      <c r="B32" s="95" t="s">
        <v>5</v>
      </c>
      <c r="C32" s="66"/>
      <c r="D32" s="107"/>
      <c r="E32" s="107"/>
      <c r="F32" s="107"/>
      <c r="G32" s="107"/>
      <c r="H32" s="107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7"/>
    </row>
    <row r="33" spans="2:48" ht="4.5" customHeight="1">
      <c r="B33" s="97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93"/>
    </row>
    <row r="34" spans="2:48">
      <c r="B34" s="95" t="s">
        <v>4</v>
      </c>
      <c r="C34" s="66"/>
      <c r="D34" s="107"/>
      <c r="E34" s="107"/>
      <c r="F34" s="107"/>
      <c r="G34" s="107"/>
      <c r="H34" s="107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2"/>
    </row>
    <row r="35" spans="2:48" ht="4.5" customHeight="1">
      <c r="B35" s="97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93"/>
    </row>
    <row r="36" spans="2:48">
      <c r="B36" s="95" t="s">
        <v>6</v>
      </c>
      <c r="C36" s="66"/>
      <c r="D36" s="107"/>
      <c r="E36" s="107"/>
      <c r="F36" s="107"/>
      <c r="G36" s="107"/>
      <c r="H36" s="107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66"/>
      <c r="Y36" s="62" t="s">
        <v>9</v>
      </c>
      <c r="Z36" s="66"/>
      <c r="AA36" s="66"/>
      <c r="AB36" s="66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2"/>
    </row>
    <row r="37" spans="2:48" ht="4.5" customHeight="1">
      <c r="B37" s="97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93"/>
    </row>
    <row r="38" spans="2:48">
      <c r="B38" s="95" t="s">
        <v>7</v>
      </c>
      <c r="C38" s="66"/>
      <c r="D38" s="107"/>
      <c r="E38" s="107"/>
      <c r="F38" s="107"/>
      <c r="G38" s="107"/>
      <c r="H38" s="107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66"/>
      <c r="Y38" s="62" t="s">
        <v>13</v>
      </c>
      <c r="Z38" s="66"/>
      <c r="AA38" s="66"/>
      <c r="AB38" s="66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2"/>
    </row>
    <row r="39" spans="2:48" ht="4.5" customHeight="1">
      <c r="B39" s="97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93"/>
    </row>
    <row r="40" spans="2:48" ht="12.75" customHeight="1">
      <c r="B40" s="95" t="s">
        <v>8</v>
      </c>
      <c r="C40" s="66"/>
      <c r="D40" s="107"/>
      <c r="E40" s="107"/>
      <c r="F40" s="107"/>
      <c r="G40" s="107"/>
      <c r="H40" s="107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66"/>
      <c r="Y40" s="62" t="s">
        <v>7</v>
      </c>
      <c r="Z40" s="66"/>
      <c r="AA40" s="66"/>
      <c r="AB40" s="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366"/>
      <c r="AP40" s="366"/>
      <c r="AQ40" s="366"/>
      <c r="AR40" s="366"/>
      <c r="AS40" s="366"/>
      <c r="AT40" s="366"/>
      <c r="AU40" s="366"/>
      <c r="AV40" s="367"/>
    </row>
    <row r="41" spans="2:48" ht="4.5" customHeight="1">
      <c r="B41" s="95"/>
      <c r="C41" s="66"/>
      <c r="D41" s="107"/>
      <c r="E41" s="107"/>
      <c r="F41" s="107"/>
      <c r="G41" s="107"/>
      <c r="H41" s="107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66"/>
      <c r="Y41" s="62"/>
      <c r="Z41" s="66"/>
      <c r="AA41" s="66"/>
      <c r="AB41" s="66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10"/>
    </row>
    <row r="42" spans="2:48" ht="12.75" customHeight="1">
      <c r="B42" s="95" t="s">
        <v>163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271"/>
      <c r="O42" s="271"/>
      <c r="P42" s="109"/>
      <c r="Q42" s="111" t="s">
        <v>63</v>
      </c>
      <c r="R42" s="111"/>
      <c r="S42" s="66"/>
      <c r="T42" s="107"/>
      <c r="U42" s="107"/>
      <c r="V42" s="107"/>
      <c r="W42" s="107"/>
      <c r="X42" s="107"/>
      <c r="Y42" s="109"/>
      <c r="Z42" s="109"/>
      <c r="AA42" s="109"/>
      <c r="AB42" s="109"/>
      <c r="AC42" s="271"/>
      <c r="AD42" s="271"/>
      <c r="AE42" s="112"/>
      <c r="AF42" s="111"/>
      <c r="AG42" s="66"/>
      <c r="AH42" s="107"/>
      <c r="AI42" s="107"/>
      <c r="AJ42" s="107"/>
      <c r="AK42" s="107"/>
      <c r="AL42" s="107"/>
      <c r="AM42" s="109"/>
      <c r="AN42" s="109"/>
      <c r="AO42" s="109"/>
      <c r="AP42" s="109"/>
      <c r="AQ42" s="109"/>
      <c r="AR42" s="109"/>
      <c r="AS42" s="109"/>
      <c r="AT42" s="109"/>
      <c r="AU42" s="371"/>
      <c r="AV42" s="372"/>
    </row>
    <row r="43" spans="2:48" ht="14.25" customHeight="1" thickBot="1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66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66"/>
      <c r="AJ43" s="109"/>
      <c r="AK43" s="109"/>
      <c r="AL43" s="109"/>
      <c r="AM43" s="109"/>
      <c r="AN43" s="109"/>
      <c r="AO43" s="109"/>
      <c r="AP43" s="109"/>
      <c r="AQ43" s="66"/>
      <c r="AR43" s="109"/>
      <c r="AS43" s="109"/>
      <c r="AT43" s="109"/>
      <c r="AU43" s="109"/>
      <c r="AV43" s="110"/>
    </row>
    <row r="44" spans="2:48" ht="14.25" customHeight="1" thickTop="1" thickBot="1">
      <c r="B44" s="368" t="s">
        <v>305</v>
      </c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70"/>
    </row>
    <row r="45" spans="2:48" ht="14.25" hidden="1" customHeight="1" thickTop="1" thickBot="1">
      <c r="B45" s="368" t="s">
        <v>27</v>
      </c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70"/>
    </row>
    <row r="46" spans="2:48" ht="71.45" customHeight="1" thickTop="1">
      <c r="B46" s="362" t="s">
        <v>321</v>
      </c>
      <c r="C46" s="363"/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  <c r="AM46" s="363"/>
      <c r="AN46" s="363"/>
      <c r="AO46" s="363"/>
      <c r="AP46" s="363"/>
      <c r="AQ46" s="363"/>
      <c r="AR46" s="363"/>
      <c r="AS46" s="363"/>
      <c r="AT46" s="363"/>
      <c r="AU46" s="363"/>
      <c r="AV46" s="364"/>
    </row>
    <row r="47" spans="2:48" ht="4.5" customHeight="1">
      <c r="B47" s="9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93"/>
    </row>
    <row r="48" spans="2:48" ht="46.15" customHeight="1">
      <c r="B48" s="373" t="s">
        <v>28</v>
      </c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104"/>
      <c r="Q48" s="375" t="s">
        <v>322</v>
      </c>
      <c r="R48" s="375"/>
      <c r="S48" s="375"/>
      <c r="T48" s="375"/>
      <c r="U48" s="375"/>
      <c r="V48" s="375"/>
      <c r="W48" s="375"/>
      <c r="X48" s="375"/>
      <c r="Y48" s="375"/>
      <c r="Z48" s="375"/>
      <c r="AA48" s="375"/>
      <c r="AB48" s="375"/>
      <c r="AC48" s="375"/>
      <c r="AD48" s="375"/>
      <c r="AE48" s="375"/>
      <c r="AF48" s="375"/>
      <c r="AG48" s="375"/>
      <c r="AH48" s="375"/>
      <c r="AI48" s="105"/>
      <c r="AJ48" s="376" t="s">
        <v>330</v>
      </c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</row>
    <row r="49" spans="2:48" ht="12" customHeight="1">
      <c r="B49" s="115" t="s">
        <v>247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6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7"/>
    </row>
    <row r="50" spans="2:48" ht="14.25" customHeight="1">
      <c r="B50" s="349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66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66"/>
      <c r="AJ50" s="377"/>
      <c r="AK50" s="377"/>
      <c r="AL50" s="377"/>
      <c r="AM50" s="377"/>
      <c r="AN50" s="377"/>
      <c r="AO50" s="377"/>
      <c r="AP50" s="377"/>
      <c r="AQ50" s="377"/>
      <c r="AR50" s="377"/>
      <c r="AS50" s="377"/>
      <c r="AT50" s="377"/>
      <c r="AU50" s="377"/>
      <c r="AV50" s="378"/>
    </row>
    <row r="51" spans="2:48" ht="14.25" customHeight="1">
      <c r="B51" s="349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66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66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60"/>
    </row>
    <row r="52" spans="2:48" ht="14.25" customHeight="1">
      <c r="B52" s="349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66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66"/>
      <c r="AJ52" s="359"/>
      <c r="AK52" s="359"/>
      <c r="AL52" s="359"/>
      <c r="AM52" s="359"/>
      <c r="AN52" s="359"/>
      <c r="AO52" s="359"/>
      <c r="AP52" s="359"/>
      <c r="AQ52" s="359"/>
      <c r="AR52" s="359"/>
      <c r="AS52" s="359"/>
      <c r="AT52" s="359"/>
      <c r="AU52" s="359"/>
      <c r="AV52" s="360"/>
    </row>
    <row r="53" spans="2:48" ht="14.25" customHeight="1">
      <c r="B53" s="349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66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66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60"/>
    </row>
    <row r="54" spans="2:48" ht="14.25" customHeight="1">
      <c r="B54" s="349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66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66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60"/>
    </row>
    <row r="55" spans="2:48" ht="14.25" customHeight="1">
      <c r="B55" s="349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66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66"/>
      <c r="AJ55" s="359"/>
      <c r="AK55" s="359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60"/>
    </row>
    <row r="56" spans="2:48" ht="14.25" customHeight="1">
      <c r="B56" s="349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66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66"/>
      <c r="AJ56" s="359"/>
      <c r="AK56" s="359"/>
      <c r="AL56" s="359"/>
      <c r="AM56" s="359"/>
      <c r="AN56" s="359"/>
      <c r="AO56" s="359"/>
      <c r="AP56" s="359"/>
      <c r="AQ56" s="359"/>
      <c r="AR56" s="359"/>
      <c r="AS56" s="359"/>
      <c r="AT56" s="359"/>
      <c r="AU56" s="359"/>
      <c r="AV56" s="360"/>
    </row>
    <row r="57" spans="2:48" ht="14.25" customHeight="1">
      <c r="B57" s="349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66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66"/>
      <c r="AJ57" s="359"/>
      <c r="AK57" s="359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60"/>
    </row>
    <row r="58" spans="2:48" ht="14.25" customHeight="1">
      <c r="B58" s="349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66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66"/>
      <c r="AJ58" s="359"/>
      <c r="AK58" s="359"/>
      <c r="AL58" s="359"/>
      <c r="AM58" s="359"/>
      <c r="AN58" s="359"/>
      <c r="AO58" s="359"/>
      <c r="AP58" s="359"/>
      <c r="AQ58" s="359"/>
      <c r="AR58" s="359"/>
      <c r="AS58" s="359"/>
      <c r="AT58" s="359"/>
      <c r="AU58" s="359"/>
      <c r="AV58" s="360"/>
    </row>
    <row r="59" spans="2:48" ht="14.25" customHeight="1">
      <c r="B59" s="349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66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66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60"/>
    </row>
    <row r="60" spans="2:48" ht="14.25" customHeight="1" thickBot="1">
      <c r="B60" s="11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93"/>
    </row>
    <row r="61" spans="2:48" ht="14.25" customHeight="1" thickTop="1" thickBot="1">
      <c r="B61" s="351" t="s">
        <v>133</v>
      </c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3"/>
    </row>
    <row r="62" spans="2:48" ht="16.5" hidden="1" customHeight="1" thickTop="1" thickBot="1">
      <c r="B62" s="351" t="s">
        <v>30</v>
      </c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3"/>
    </row>
    <row r="63" spans="2:48" s="118" customFormat="1" ht="4.5" customHeight="1" thickTop="1">
      <c r="B63" s="212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93"/>
    </row>
    <row r="64" spans="2:48" s="118" customFormat="1" ht="15.95" hidden="1" customHeight="1">
      <c r="B64" s="287" t="s">
        <v>24</v>
      </c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8"/>
      <c r="AP64" s="288"/>
      <c r="AQ64" s="288"/>
      <c r="AR64" s="288"/>
      <c r="AS64" s="288"/>
      <c r="AT64" s="288"/>
      <c r="AU64" s="288"/>
      <c r="AV64" s="289"/>
    </row>
    <row r="65" spans="2:48" s="118" customFormat="1" ht="4.5" hidden="1" customHeight="1">
      <c r="B65" s="95"/>
      <c r="C65" s="66"/>
      <c r="D65" s="66"/>
      <c r="E65" s="66"/>
      <c r="F65" s="107"/>
      <c r="G65" s="66"/>
      <c r="H65" s="109"/>
      <c r="I65" s="109"/>
      <c r="J65" s="66"/>
      <c r="K65" s="66"/>
      <c r="L65" s="111"/>
      <c r="M65" s="66"/>
      <c r="N65" s="66"/>
      <c r="O65" s="66"/>
      <c r="P65" s="109"/>
      <c r="Q65" s="109"/>
      <c r="R65" s="66"/>
      <c r="S65" s="66"/>
      <c r="T65" s="66"/>
      <c r="U65" s="107"/>
      <c r="V65" s="62"/>
      <c r="W65" s="66"/>
      <c r="X65" s="66"/>
      <c r="Y65" s="66"/>
      <c r="Z65" s="107"/>
      <c r="AA65" s="109"/>
      <c r="AB65" s="109"/>
      <c r="AC65" s="66"/>
      <c r="AD65" s="66"/>
      <c r="AE65" s="66"/>
      <c r="AF65" s="66"/>
      <c r="AG65" s="111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109"/>
      <c r="AT65" s="109"/>
      <c r="AU65" s="109"/>
      <c r="AV65" s="93"/>
    </row>
    <row r="66" spans="2:48" s="118" customFormat="1" ht="14.25" hidden="1" customHeight="1">
      <c r="B66" s="103" t="s">
        <v>34</v>
      </c>
      <c r="C66" s="66"/>
      <c r="D66" s="66"/>
      <c r="E66" s="66"/>
      <c r="F66" s="107"/>
      <c r="G66" s="66"/>
      <c r="H66" s="109"/>
      <c r="I66" s="109"/>
      <c r="J66" s="66"/>
      <c r="K66" s="66"/>
      <c r="L66" s="111"/>
      <c r="M66" s="66"/>
      <c r="N66" s="66"/>
      <c r="O66" s="66"/>
      <c r="P66" s="109"/>
      <c r="Q66" s="109"/>
      <c r="R66" s="66"/>
      <c r="S66" s="66"/>
      <c r="T66" s="66"/>
      <c r="U66" s="107"/>
      <c r="V66" s="62"/>
      <c r="W66" s="66"/>
      <c r="X66" s="66"/>
      <c r="Y66" s="66"/>
      <c r="Z66" s="107"/>
      <c r="AA66" s="109"/>
      <c r="AB66" s="109"/>
      <c r="AC66" s="66"/>
      <c r="AD66" s="66"/>
      <c r="AE66" s="66"/>
      <c r="AF66" s="66"/>
      <c r="AG66" s="111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109"/>
      <c r="AT66" s="109"/>
      <c r="AU66" s="109"/>
      <c r="AV66" s="93"/>
    </row>
    <row r="67" spans="2:48" s="118" customFormat="1" ht="15.95" hidden="1" customHeight="1">
      <c r="B67" s="95"/>
      <c r="C67" s="66" t="s">
        <v>261</v>
      </c>
      <c r="D67" s="66"/>
      <c r="E67" s="66"/>
      <c r="F67" s="107"/>
      <c r="G67" s="66"/>
      <c r="H67" s="109"/>
      <c r="I67" s="109"/>
      <c r="J67" s="66"/>
      <c r="K67" s="66"/>
      <c r="L67" s="107"/>
      <c r="M67" s="354"/>
      <c r="N67" s="354"/>
      <c r="O67" s="354"/>
      <c r="P67" s="109"/>
      <c r="Q67" s="109"/>
      <c r="R67" s="66"/>
      <c r="S67" s="66"/>
      <c r="T67" s="66"/>
      <c r="U67" s="107"/>
      <c r="V67" s="62"/>
      <c r="W67" s="66"/>
      <c r="X67" s="107" t="s">
        <v>262</v>
      </c>
      <c r="Y67" s="66"/>
      <c r="Z67" s="66"/>
      <c r="AA67" s="107"/>
      <c r="AB67" s="66"/>
      <c r="AC67" s="109"/>
      <c r="AD67" s="109"/>
      <c r="AE67" s="66"/>
      <c r="AF67" s="66"/>
      <c r="AG67" s="107"/>
      <c r="AH67" s="355"/>
      <c r="AI67" s="355"/>
      <c r="AJ67" s="355"/>
      <c r="AK67" s="355"/>
      <c r="AL67" s="355"/>
      <c r="AM67" s="355"/>
      <c r="AN67" s="66"/>
      <c r="AO67" s="66"/>
      <c r="AP67" s="66"/>
      <c r="AQ67" s="66"/>
      <c r="AR67" s="66"/>
      <c r="AS67" s="109"/>
      <c r="AT67" s="109"/>
      <c r="AU67" s="109"/>
      <c r="AV67" s="93"/>
    </row>
    <row r="68" spans="2:48" s="118" customFormat="1" ht="4.5" hidden="1" customHeight="1">
      <c r="B68" s="95"/>
      <c r="C68" s="66"/>
      <c r="D68" s="66"/>
      <c r="E68" s="66"/>
      <c r="F68" s="107"/>
      <c r="G68" s="66"/>
      <c r="H68" s="109"/>
      <c r="I68" s="109"/>
      <c r="J68" s="66"/>
      <c r="K68" s="66"/>
      <c r="L68" s="111"/>
      <c r="M68" s="66"/>
      <c r="N68" s="66"/>
      <c r="O68" s="66"/>
      <c r="P68" s="109"/>
      <c r="Q68" s="109"/>
      <c r="R68" s="66"/>
      <c r="S68" s="66"/>
      <c r="T68" s="66"/>
      <c r="U68" s="107"/>
      <c r="V68" s="62"/>
      <c r="W68" s="66"/>
      <c r="X68" s="66"/>
      <c r="Y68" s="66"/>
      <c r="Z68" s="107"/>
      <c r="AA68" s="109"/>
      <c r="AB68" s="109"/>
      <c r="AC68" s="66"/>
      <c r="AD68" s="66"/>
      <c r="AE68" s="66"/>
      <c r="AF68" s="66"/>
      <c r="AG68" s="111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109"/>
      <c r="AT68" s="109"/>
      <c r="AU68" s="109"/>
      <c r="AV68" s="93"/>
    </row>
    <row r="69" spans="2:48" s="118" customFormat="1" ht="15.95" hidden="1" customHeight="1">
      <c r="B69" s="95"/>
      <c r="C69" s="66" t="s">
        <v>263</v>
      </c>
      <c r="D69" s="66"/>
      <c r="E69" s="107"/>
      <c r="F69" s="109"/>
      <c r="G69" s="109"/>
      <c r="H69" s="66"/>
      <c r="I69" s="66"/>
      <c r="J69" s="66"/>
      <c r="K69" s="66"/>
      <c r="L69" s="111"/>
      <c r="M69" s="354"/>
      <c r="N69" s="354"/>
      <c r="O69" s="354"/>
      <c r="P69" s="109"/>
      <c r="Q69" s="109"/>
      <c r="R69" s="66"/>
      <c r="S69" s="66"/>
      <c r="T69" s="66"/>
      <c r="U69" s="107"/>
      <c r="V69" s="62"/>
      <c r="W69" s="66"/>
      <c r="X69" s="107" t="s">
        <v>264</v>
      </c>
      <c r="Y69" s="66"/>
      <c r="Z69" s="66"/>
      <c r="AA69" s="107"/>
      <c r="AB69" s="66"/>
      <c r="AC69" s="109"/>
      <c r="AD69" s="109"/>
      <c r="AE69" s="66"/>
      <c r="AF69" s="66"/>
      <c r="AG69" s="107"/>
      <c r="AH69" s="355"/>
      <c r="AI69" s="355"/>
      <c r="AJ69" s="355"/>
      <c r="AK69" s="355"/>
      <c r="AL69" s="355"/>
      <c r="AM69" s="355"/>
      <c r="AN69" s="66"/>
      <c r="AO69" s="66"/>
      <c r="AP69" s="66"/>
      <c r="AQ69" s="66"/>
      <c r="AR69" s="66"/>
      <c r="AS69" s="109"/>
      <c r="AT69" s="109"/>
      <c r="AU69" s="109"/>
      <c r="AV69" s="93"/>
    </row>
    <row r="70" spans="2:48" s="118" customFormat="1" ht="15.95" hidden="1" customHeight="1">
      <c r="B70" s="120"/>
      <c r="C70" s="66"/>
      <c r="D70" s="66"/>
      <c r="E70" s="66"/>
      <c r="F70" s="107"/>
      <c r="G70" s="66"/>
      <c r="H70" s="66"/>
      <c r="I70" s="66"/>
      <c r="J70" s="66"/>
      <c r="K70" s="66"/>
      <c r="L70" s="121"/>
      <c r="M70" s="66"/>
      <c r="N70" s="66"/>
      <c r="O70" s="66"/>
      <c r="P70" s="107"/>
      <c r="Q70" s="66"/>
      <c r="R70" s="66"/>
      <c r="S70" s="66"/>
      <c r="T70" s="66"/>
      <c r="U70" s="107"/>
      <c r="V70" s="66"/>
      <c r="W70" s="66"/>
      <c r="X70" s="66"/>
      <c r="Y70" s="66"/>
      <c r="Z70" s="107"/>
      <c r="AA70" s="66"/>
      <c r="AB70" s="66"/>
      <c r="AC70" s="66"/>
      <c r="AD70" s="66"/>
      <c r="AE70" s="66"/>
      <c r="AF70" s="66"/>
      <c r="AG70" s="121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93"/>
    </row>
    <row r="71" spans="2:48" s="118" customFormat="1" ht="15.95" customHeight="1">
      <c r="B71" s="287" t="s">
        <v>134</v>
      </c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8"/>
      <c r="AQ71" s="288"/>
      <c r="AR71" s="288"/>
      <c r="AS71" s="288"/>
      <c r="AT71" s="288"/>
      <c r="AU71" s="288"/>
      <c r="AV71" s="289"/>
    </row>
    <row r="72" spans="2:48" ht="4.5" customHeight="1">
      <c r="B72" s="91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109"/>
      <c r="AQ72" s="109"/>
      <c r="AR72" s="385"/>
      <c r="AS72" s="385"/>
      <c r="AT72" s="321"/>
      <c r="AU72" s="321"/>
      <c r="AV72" s="384"/>
    </row>
    <row r="73" spans="2:48">
      <c r="B73" s="122" t="s">
        <v>183</v>
      </c>
      <c r="C73" s="62" t="s">
        <v>15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109"/>
      <c r="AQ73" s="109"/>
      <c r="AR73" s="109"/>
      <c r="AS73" s="109"/>
      <c r="AT73" s="109"/>
      <c r="AU73" s="109"/>
      <c r="AV73" s="110"/>
    </row>
    <row r="74" spans="2:48" ht="4.5" customHeight="1">
      <c r="B74" s="122"/>
      <c r="C74" s="62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109"/>
      <c r="AQ74" s="109"/>
      <c r="AR74" s="109"/>
      <c r="AS74" s="109"/>
      <c r="AT74" s="109"/>
      <c r="AU74" s="109"/>
      <c r="AV74" s="110"/>
    </row>
    <row r="75" spans="2:48">
      <c r="B75" s="91"/>
      <c r="C75" s="66" t="s">
        <v>55</v>
      </c>
      <c r="D75" s="66"/>
      <c r="E75" s="62"/>
      <c r="F75" s="62"/>
      <c r="G75" s="62"/>
      <c r="H75" s="62"/>
      <c r="I75" s="62"/>
      <c r="J75" s="62"/>
      <c r="K75" s="66"/>
      <c r="L75" s="66"/>
      <c r="M75" s="348"/>
      <c r="N75" s="348"/>
      <c r="O75" s="348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109"/>
      <c r="AQ75" s="109"/>
      <c r="AR75" s="109"/>
      <c r="AS75" s="109"/>
      <c r="AT75" s="109"/>
      <c r="AU75" s="109"/>
      <c r="AV75" s="110"/>
    </row>
    <row r="76" spans="2:48" ht="4.5" customHeight="1">
      <c r="B76" s="122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356"/>
      <c r="AI76" s="356"/>
      <c r="AJ76" s="66"/>
      <c r="AK76" s="66"/>
      <c r="AL76" s="66"/>
      <c r="AM76" s="66"/>
      <c r="AN76" s="66"/>
      <c r="AO76" s="66"/>
      <c r="AP76" s="109"/>
      <c r="AQ76" s="109"/>
      <c r="AR76" s="109"/>
      <c r="AS76" s="109"/>
      <c r="AT76" s="109"/>
      <c r="AU76" s="109"/>
      <c r="AV76" s="110"/>
    </row>
    <row r="77" spans="2:48">
      <c r="B77" s="122"/>
      <c r="C77" s="66" t="s">
        <v>56</v>
      </c>
      <c r="D77" s="62"/>
      <c r="E77" s="62"/>
      <c r="F77" s="62"/>
      <c r="G77" s="62"/>
      <c r="H77" s="62"/>
      <c r="I77" s="62"/>
      <c r="J77" s="62"/>
      <c r="K77" s="66"/>
      <c r="L77" s="66"/>
      <c r="M77" s="348"/>
      <c r="N77" s="348"/>
      <c r="O77" s="348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 t="s">
        <v>54</v>
      </c>
      <c r="AD77" s="66"/>
      <c r="AE77" s="66"/>
      <c r="AF77" s="66"/>
      <c r="AG77" s="66"/>
      <c r="AH77" s="66"/>
      <c r="AI77" s="342" t="e">
        <f>M77/M75</f>
        <v>#DIV/0!</v>
      </c>
      <c r="AJ77" s="342"/>
      <c r="AK77" s="66"/>
      <c r="AL77" s="66"/>
      <c r="AM77" s="66"/>
      <c r="AN77" s="66"/>
      <c r="AO77" s="66"/>
      <c r="AP77" s="109"/>
      <c r="AQ77" s="109"/>
      <c r="AR77" s="109"/>
      <c r="AS77" s="109"/>
      <c r="AT77" s="109"/>
      <c r="AU77" s="109"/>
      <c r="AV77" s="110"/>
    </row>
    <row r="78" spans="2:48" ht="4.5" customHeight="1">
      <c r="B78" s="122"/>
      <c r="C78" s="123"/>
      <c r="D78" s="66"/>
      <c r="E78" s="66"/>
      <c r="F78" s="66"/>
      <c r="G78" s="66"/>
      <c r="H78" s="66"/>
      <c r="I78" s="66"/>
      <c r="J78" s="66"/>
      <c r="K78" s="66"/>
      <c r="L78" s="66"/>
      <c r="M78" s="109"/>
      <c r="N78" s="124"/>
      <c r="O78" s="66"/>
      <c r="P78" s="66"/>
      <c r="Q78" s="66"/>
      <c r="R78" s="66"/>
      <c r="S78" s="66"/>
      <c r="T78" s="123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109"/>
      <c r="AQ78" s="109"/>
      <c r="AR78" s="109"/>
      <c r="AS78" s="109"/>
      <c r="AT78" s="109"/>
      <c r="AU78" s="109"/>
      <c r="AV78" s="110"/>
    </row>
    <row r="79" spans="2:48">
      <c r="B79" s="122"/>
      <c r="C79" s="66" t="s">
        <v>125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348"/>
      <c r="Q79" s="348"/>
      <c r="R79" s="348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 t="s">
        <v>54</v>
      </c>
      <c r="AD79" s="66"/>
      <c r="AE79" s="66"/>
      <c r="AF79" s="66"/>
      <c r="AG79" s="66"/>
      <c r="AH79" s="66"/>
      <c r="AI79" s="342" t="e">
        <f>+P79/M75</f>
        <v>#DIV/0!</v>
      </c>
      <c r="AJ79" s="342"/>
      <c r="AK79" s="66"/>
      <c r="AL79" s="66"/>
      <c r="AM79" s="66"/>
      <c r="AN79" s="66"/>
      <c r="AO79" s="66"/>
      <c r="AP79" s="109"/>
      <c r="AQ79" s="109"/>
      <c r="AR79" s="109"/>
      <c r="AS79" s="109"/>
      <c r="AT79" s="109"/>
      <c r="AU79" s="109"/>
      <c r="AV79" s="110"/>
    </row>
    <row r="80" spans="2:48" ht="15.75" customHeight="1">
      <c r="B80" s="122"/>
      <c r="C80" s="125" t="s">
        <v>126</v>
      </c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6"/>
      <c r="P80" s="66"/>
      <c r="Q80" s="66"/>
      <c r="R80" s="66"/>
      <c r="S80" s="66"/>
      <c r="T80" s="66"/>
      <c r="U80" s="62"/>
      <c r="V80" s="62"/>
      <c r="W80" s="62"/>
      <c r="X80" s="62"/>
      <c r="Y80" s="62"/>
      <c r="Z80" s="62"/>
      <c r="AA80" s="62"/>
      <c r="AB80" s="66"/>
      <c r="AC80" s="62"/>
      <c r="AD80" s="62"/>
      <c r="AE80" s="62"/>
      <c r="AF80" s="62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109"/>
      <c r="AR80" s="109"/>
      <c r="AS80" s="109"/>
      <c r="AT80" s="109"/>
      <c r="AU80" s="109"/>
      <c r="AV80" s="110"/>
    </row>
    <row r="81" spans="2:50">
      <c r="B81" s="122"/>
      <c r="C81" s="66" t="s">
        <v>265</v>
      </c>
      <c r="D81" s="62"/>
      <c r="E81" s="62"/>
      <c r="F81" s="62"/>
      <c r="G81" s="62"/>
      <c r="H81" s="62"/>
      <c r="I81" s="62"/>
      <c r="J81" s="62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348"/>
      <c r="Z81" s="348"/>
      <c r="AA81" s="348"/>
      <c r="AB81" s="66"/>
      <c r="AC81" s="66" t="s">
        <v>54</v>
      </c>
      <c r="AD81" s="66"/>
      <c r="AE81" s="66"/>
      <c r="AF81" s="66"/>
      <c r="AG81" s="66"/>
      <c r="AH81" s="66"/>
      <c r="AI81" s="342" t="e">
        <f>+Y81/M75</f>
        <v>#DIV/0!</v>
      </c>
      <c r="AJ81" s="342"/>
      <c r="AK81" s="66"/>
      <c r="AL81" s="66"/>
      <c r="AM81" s="66"/>
      <c r="AN81" s="66"/>
      <c r="AO81" s="66"/>
      <c r="AP81" s="109"/>
      <c r="AQ81" s="109"/>
      <c r="AR81" s="109"/>
      <c r="AS81" s="109"/>
      <c r="AT81" s="66"/>
      <c r="AU81" s="66"/>
      <c r="AV81" s="93"/>
      <c r="AX81" s="90" t="s">
        <v>32</v>
      </c>
    </row>
    <row r="82" spans="2:50" ht="4.5" customHeight="1">
      <c r="B82" s="122"/>
      <c r="C82" s="123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123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109"/>
      <c r="AQ82" s="109"/>
      <c r="AR82" s="109"/>
      <c r="AS82" s="109"/>
      <c r="AT82" s="109"/>
      <c r="AU82" s="109"/>
      <c r="AV82" s="110"/>
      <c r="AX82" s="90" t="s">
        <v>33</v>
      </c>
    </row>
    <row r="83" spans="2:50">
      <c r="B83" s="122"/>
      <c r="C83" s="66" t="s">
        <v>253</v>
      </c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126"/>
      <c r="R83" s="357"/>
      <c r="S83" s="357"/>
      <c r="T83" s="357"/>
      <c r="U83" s="121"/>
      <c r="V83" s="66" t="s">
        <v>266</v>
      </c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112"/>
      <c r="AS83" s="358"/>
      <c r="AT83" s="358"/>
      <c r="AU83" s="358"/>
      <c r="AV83" s="110"/>
    </row>
    <row r="84" spans="2:50" ht="4.5" customHeight="1">
      <c r="B84" s="91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109"/>
      <c r="AQ84" s="109"/>
      <c r="AR84" s="109"/>
      <c r="AS84" s="109"/>
      <c r="AT84" s="109"/>
      <c r="AU84" s="109"/>
      <c r="AV84" s="110"/>
    </row>
    <row r="85" spans="2:50">
      <c r="B85" s="122"/>
      <c r="C85" s="62" t="s">
        <v>78</v>
      </c>
      <c r="D85" s="62"/>
      <c r="E85" s="62"/>
      <c r="F85" s="62"/>
      <c r="G85" s="62"/>
      <c r="H85" s="62"/>
      <c r="I85" s="62"/>
      <c r="J85" s="62"/>
      <c r="K85" s="62"/>
      <c r="L85" s="66"/>
      <c r="M85" s="66"/>
      <c r="N85" s="66"/>
      <c r="O85" s="66"/>
      <c r="P85" s="66"/>
      <c r="Q85" s="66" t="s">
        <v>57</v>
      </c>
      <c r="R85" s="66"/>
      <c r="S85" s="66"/>
      <c r="T85" s="66"/>
      <c r="U85" s="66"/>
      <c r="V85" s="66"/>
      <c r="W85" s="66"/>
      <c r="X85" s="66"/>
      <c r="Y85" s="330"/>
      <c r="Z85" s="330"/>
      <c r="AA85" s="109"/>
      <c r="AB85" s="66"/>
      <c r="AC85" s="66" t="s">
        <v>79</v>
      </c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330"/>
      <c r="AS85" s="330"/>
      <c r="AT85" s="109"/>
      <c r="AU85" s="109"/>
      <c r="AV85" s="110"/>
    </row>
    <row r="86" spans="2:50" ht="4.5" customHeight="1">
      <c r="B86" s="122"/>
      <c r="C86" s="62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109"/>
      <c r="AS86" s="109"/>
      <c r="AT86" s="109"/>
      <c r="AU86" s="109"/>
      <c r="AV86" s="110"/>
    </row>
    <row r="87" spans="2:50">
      <c r="B87" s="122"/>
      <c r="C87" s="62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 t="s">
        <v>149</v>
      </c>
      <c r="R87" s="66"/>
      <c r="S87" s="66"/>
      <c r="T87" s="66"/>
      <c r="U87" s="66"/>
      <c r="V87" s="66"/>
      <c r="W87" s="66"/>
      <c r="X87" s="66"/>
      <c r="Y87" s="330"/>
      <c r="Z87" s="330"/>
      <c r="AA87" s="66"/>
      <c r="AB87" s="66"/>
      <c r="AC87" s="66" t="s">
        <v>150</v>
      </c>
      <c r="AD87" s="66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2"/>
      <c r="AX87" s="90" t="s">
        <v>166</v>
      </c>
    </row>
    <row r="88" spans="2:50" ht="4.5" customHeight="1">
      <c r="B88" s="122"/>
      <c r="C88" s="62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109"/>
      <c r="AQ88" s="109"/>
      <c r="AR88" s="109"/>
      <c r="AS88" s="109"/>
      <c r="AT88" s="109"/>
      <c r="AU88" s="109"/>
      <c r="AV88" s="110"/>
      <c r="AX88" s="90" t="s">
        <v>167</v>
      </c>
    </row>
    <row r="89" spans="2:50" ht="15" customHeight="1">
      <c r="B89" s="122"/>
      <c r="C89" s="62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 t="s">
        <v>58</v>
      </c>
      <c r="R89" s="66"/>
      <c r="S89" s="66"/>
      <c r="T89" s="66"/>
      <c r="U89" s="66"/>
      <c r="V89" s="66"/>
      <c r="W89" s="66"/>
      <c r="X89" s="330"/>
      <c r="Y89" s="330"/>
      <c r="Z89" s="330"/>
      <c r="AA89" s="330"/>
      <c r="AB89" s="330"/>
      <c r="AC89" s="330"/>
      <c r="AD89" s="330"/>
      <c r="AE89" s="330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109"/>
      <c r="AQ89" s="109"/>
      <c r="AR89" s="109"/>
      <c r="AS89" s="109"/>
      <c r="AT89" s="109"/>
      <c r="AU89" s="109"/>
      <c r="AV89" s="110"/>
      <c r="AX89" s="90" t="s">
        <v>168</v>
      </c>
    </row>
    <row r="90" spans="2:50" ht="4.5" customHeight="1">
      <c r="B90" s="122"/>
      <c r="C90" s="62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127"/>
      <c r="Y90" s="127"/>
      <c r="Z90" s="127"/>
      <c r="AA90" s="127"/>
      <c r="AB90" s="127"/>
      <c r="AC90" s="127"/>
      <c r="AD90" s="127"/>
      <c r="AE90" s="127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109"/>
      <c r="AQ90" s="109"/>
      <c r="AR90" s="109"/>
      <c r="AS90" s="109"/>
      <c r="AT90" s="109"/>
      <c r="AU90" s="109"/>
      <c r="AV90" s="110"/>
    </row>
    <row r="91" spans="2:50">
      <c r="B91" s="122" t="s">
        <v>184</v>
      </c>
      <c r="C91" s="62" t="s">
        <v>61</v>
      </c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109"/>
      <c r="AM91" s="66"/>
      <c r="AN91" s="66"/>
      <c r="AO91" s="66"/>
      <c r="AP91" s="109"/>
      <c r="AQ91" s="109"/>
      <c r="AR91" s="109"/>
      <c r="AS91" s="109"/>
      <c r="AT91" s="109"/>
      <c r="AU91" s="109"/>
      <c r="AV91" s="110"/>
    </row>
    <row r="92" spans="2:50" ht="4.5" customHeight="1" thickBot="1">
      <c r="B92" s="91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109"/>
      <c r="AQ92" s="109"/>
      <c r="AR92" s="109"/>
      <c r="AS92" s="109"/>
      <c r="AT92" s="109"/>
      <c r="AU92" s="109"/>
      <c r="AV92" s="110"/>
    </row>
    <row r="93" spans="2:50" ht="15" thickTop="1" thickBot="1">
      <c r="B93" s="91"/>
      <c r="C93" s="66" t="s">
        <v>36</v>
      </c>
      <c r="D93" s="62"/>
      <c r="E93" s="62"/>
      <c r="F93" s="62"/>
      <c r="G93" s="62"/>
      <c r="H93" s="62"/>
      <c r="I93" s="62"/>
      <c r="J93" s="62"/>
      <c r="K93" s="66"/>
      <c r="L93" s="66"/>
      <c r="M93" s="271"/>
      <c r="N93" s="271"/>
      <c r="O93" s="271"/>
      <c r="P93" s="66"/>
      <c r="Q93" s="66"/>
      <c r="R93" s="66" t="s">
        <v>59</v>
      </c>
      <c r="S93" s="62"/>
      <c r="T93" s="62"/>
      <c r="U93" s="62"/>
      <c r="V93" s="62"/>
      <c r="W93" s="62"/>
      <c r="X93" s="62"/>
      <c r="Y93" s="66"/>
      <c r="Z93" s="66"/>
      <c r="AA93" s="66"/>
      <c r="AB93" s="271"/>
      <c r="AC93" s="271"/>
      <c r="AD93" s="271"/>
      <c r="AE93" s="66"/>
      <c r="AF93" s="66" t="s">
        <v>54</v>
      </c>
      <c r="AG93" s="66"/>
      <c r="AH93" s="66"/>
      <c r="AI93" s="66"/>
      <c r="AJ93" s="62"/>
      <c r="AK93" s="342" t="e">
        <f>+AB93/M93</f>
        <v>#DIV/0!</v>
      </c>
      <c r="AL93" s="342"/>
      <c r="AM93" s="66"/>
      <c r="AN93" s="66"/>
      <c r="AO93" s="66"/>
      <c r="AP93" s="128"/>
      <c r="AQ93" s="128"/>
      <c r="AR93" s="109"/>
      <c r="AS93" s="109"/>
      <c r="AT93" s="109"/>
      <c r="AU93" s="109"/>
      <c r="AV93" s="110"/>
    </row>
    <row r="94" spans="2:50" ht="5.25" customHeight="1" thickTop="1" thickBot="1">
      <c r="B94" s="91"/>
      <c r="C94" s="62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128"/>
      <c r="AQ94" s="128"/>
      <c r="AR94" s="109"/>
      <c r="AS94" s="109"/>
      <c r="AT94" s="109"/>
      <c r="AU94" s="109"/>
      <c r="AV94" s="110"/>
    </row>
    <row r="95" spans="2:50" ht="15" thickTop="1" thickBot="1">
      <c r="B95" s="91"/>
      <c r="C95" s="66" t="s">
        <v>170</v>
      </c>
      <c r="D95" s="62"/>
      <c r="E95" s="66"/>
      <c r="F95" s="62"/>
      <c r="G95" s="62"/>
      <c r="H95" s="62"/>
      <c r="I95" s="66"/>
      <c r="J95" s="66"/>
      <c r="K95" s="66"/>
      <c r="L95" s="66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66"/>
      <c r="X95" s="62"/>
      <c r="Y95" s="62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128"/>
      <c r="AQ95" s="128"/>
      <c r="AR95" s="109"/>
      <c r="AS95" s="109"/>
      <c r="AT95" s="109"/>
      <c r="AU95" s="109"/>
      <c r="AV95" s="110"/>
    </row>
    <row r="96" spans="2:50" ht="5.25" customHeight="1" thickTop="1">
      <c r="B96" s="91"/>
      <c r="C96" s="62"/>
      <c r="D96" s="62"/>
      <c r="E96" s="62"/>
      <c r="F96" s="62"/>
      <c r="G96" s="62"/>
      <c r="H96" s="62"/>
      <c r="I96" s="62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128"/>
      <c r="AQ96" s="128"/>
      <c r="AR96" s="109"/>
      <c r="AS96" s="109"/>
      <c r="AT96" s="109"/>
      <c r="AU96" s="109"/>
      <c r="AV96" s="110"/>
    </row>
    <row r="97" spans="1:53">
      <c r="B97" s="91"/>
      <c r="C97" s="66" t="s">
        <v>267</v>
      </c>
      <c r="D97" s="62"/>
      <c r="E97" s="62"/>
      <c r="F97" s="62"/>
      <c r="G97" s="62"/>
      <c r="H97" s="62"/>
      <c r="I97" s="62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107"/>
      <c r="V97" s="66"/>
      <c r="W97" s="66"/>
      <c r="X97" s="66"/>
      <c r="Y97" s="66"/>
      <c r="Z97" s="66"/>
      <c r="AA97" s="66"/>
      <c r="AB97" s="271"/>
      <c r="AC97" s="271"/>
      <c r="AD97" s="271"/>
      <c r="AE97" s="66"/>
      <c r="AF97" s="66" t="s">
        <v>60</v>
      </c>
      <c r="AG97" s="66"/>
      <c r="AH97" s="66"/>
      <c r="AI97" s="66"/>
      <c r="AJ97" s="66"/>
      <c r="AK97" s="66"/>
      <c r="AL97" s="340" t="e">
        <f>AB97/M93</f>
        <v>#DIV/0!</v>
      </c>
      <c r="AM97" s="340"/>
      <c r="AN97" s="66"/>
      <c r="AO97" s="66"/>
      <c r="AP97" s="66"/>
      <c r="AQ97" s="66"/>
      <c r="AR97" s="66"/>
      <c r="AS97" s="66"/>
      <c r="AT97" s="66"/>
      <c r="AU97" s="66"/>
      <c r="AV97" s="93"/>
    </row>
    <row r="98" spans="1:53" ht="5.25" customHeight="1">
      <c r="B98" s="91"/>
      <c r="C98" s="62"/>
      <c r="D98" s="62"/>
      <c r="E98" s="62"/>
      <c r="F98" s="62"/>
      <c r="G98" s="62"/>
      <c r="H98" s="62"/>
      <c r="I98" s="62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268"/>
      <c r="AM98" s="268"/>
      <c r="AN98" s="66"/>
      <c r="AO98" s="66"/>
      <c r="AP98" s="66"/>
      <c r="AQ98" s="66"/>
      <c r="AR98" s="66"/>
      <c r="AS98" s="66"/>
      <c r="AT98" s="66"/>
      <c r="AU98" s="66"/>
      <c r="AV98" s="93"/>
    </row>
    <row r="99" spans="1:53">
      <c r="B99" s="91"/>
      <c r="C99" s="66" t="s">
        <v>268</v>
      </c>
      <c r="D99" s="62"/>
      <c r="E99" s="62"/>
      <c r="F99" s="62"/>
      <c r="G99" s="62"/>
      <c r="H99" s="62"/>
      <c r="I99" s="62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271"/>
      <c r="AC99" s="271"/>
      <c r="AD99" s="271"/>
      <c r="AE99" s="66"/>
      <c r="AF99" s="66" t="s">
        <v>60</v>
      </c>
      <c r="AG99" s="66"/>
      <c r="AH99" s="66"/>
      <c r="AI99" s="66"/>
      <c r="AJ99" s="66"/>
      <c r="AK99" s="66"/>
      <c r="AL99" s="340" t="e">
        <f>AB99/M93</f>
        <v>#DIV/0!</v>
      </c>
      <c r="AM99" s="340"/>
      <c r="AN99" s="66"/>
      <c r="AO99" s="66"/>
      <c r="AP99" s="66"/>
      <c r="AQ99" s="66"/>
      <c r="AR99" s="66"/>
      <c r="AS99" s="66"/>
      <c r="AT99" s="66"/>
      <c r="AU99" s="66"/>
      <c r="AV99" s="93"/>
      <c r="AY99" s="129" t="s">
        <v>32</v>
      </c>
      <c r="AZ99" s="129" t="s">
        <v>0</v>
      </c>
    </row>
    <row r="100" spans="1:53" ht="4.5" customHeight="1">
      <c r="B100" s="91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268"/>
      <c r="AM100" s="268"/>
      <c r="AN100" s="66"/>
      <c r="AO100" s="66"/>
      <c r="AP100" s="66"/>
      <c r="AQ100" s="66"/>
      <c r="AR100" s="66"/>
      <c r="AS100" s="66"/>
      <c r="AT100" s="66"/>
      <c r="AU100" s="66"/>
      <c r="AV100" s="93"/>
      <c r="AY100" s="129" t="s">
        <v>33</v>
      </c>
      <c r="AZ100" s="129" t="s">
        <v>31</v>
      </c>
    </row>
    <row r="101" spans="1:53" ht="13.5" customHeight="1">
      <c r="B101" s="91"/>
      <c r="C101" s="66" t="s">
        <v>269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271"/>
      <c r="AC101" s="271"/>
      <c r="AD101" s="271"/>
      <c r="AE101" s="66"/>
      <c r="AF101" s="66" t="s">
        <v>60</v>
      </c>
      <c r="AG101" s="66"/>
      <c r="AH101" s="66"/>
      <c r="AI101" s="66"/>
      <c r="AJ101" s="66"/>
      <c r="AK101" s="66"/>
      <c r="AL101" s="341" t="e">
        <f>AB101/M93</f>
        <v>#DIV/0!</v>
      </c>
      <c r="AM101" s="341"/>
      <c r="AN101" s="66"/>
      <c r="AO101" s="66"/>
      <c r="AP101" s="66"/>
      <c r="AQ101" s="66"/>
      <c r="AR101" s="66"/>
      <c r="AS101" s="66"/>
      <c r="AT101" s="66"/>
      <c r="AU101" s="66"/>
      <c r="AV101" s="93"/>
      <c r="AZ101" s="129" t="s">
        <v>1</v>
      </c>
    </row>
    <row r="102" spans="1:53" ht="4.5" customHeight="1">
      <c r="B102" s="91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226"/>
      <c r="AC102" s="226"/>
      <c r="AD102" s="226"/>
      <c r="AE102" s="66"/>
      <c r="AF102" s="66"/>
      <c r="AG102" s="66"/>
      <c r="AH102" s="66"/>
      <c r="AI102" s="66"/>
      <c r="AJ102" s="66"/>
      <c r="AK102" s="66"/>
      <c r="AL102" s="269"/>
      <c r="AM102" s="269"/>
      <c r="AN102" s="66"/>
      <c r="AO102" s="66"/>
      <c r="AP102" s="66"/>
      <c r="AQ102" s="66"/>
      <c r="AR102" s="66"/>
      <c r="AS102" s="66"/>
      <c r="AT102" s="66"/>
      <c r="AU102" s="66"/>
      <c r="AV102" s="93"/>
      <c r="AZ102" s="129"/>
    </row>
    <row r="103" spans="1:53">
      <c r="B103" s="91"/>
      <c r="C103" s="225" t="s">
        <v>306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271"/>
      <c r="AC103" s="271"/>
      <c r="AD103" s="271"/>
      <c r="AE103" s="66"/>
      <c r="AF103" s="66" t="s">
        <v>60</v>
      </c>
      <c r="AG103" s="66"/>
      <c r="AH103" s="66"/>
      <c r="AI103" s="66"/>
      <c r="AJ103" s="66"/>
      <c r="AK103" s="66"/>
      <c r="AL103" s="341" t="e">
        <f>AB103/M93</f>
        <v>#DIV/0!</v>
      </c>
      <c r="AM103" s="341"/>
      <c r="AN103" s="66"/>
      <c r="AO103" s="66"/>
      <c r="AP103" s="96"/>
      <c r="AQ103" s="96"/>
      <c r="AR103" s="109"/>
      <c r="AS103" s="109"/>
      <c r="AT103" s="109"/>
      <c r="AU103" s="109"/>
      <c r="AV103" s="110"/>
      <c r="AZ103" s="129"/>
    </row>
    <row r="104" spans="1:53">
      <c r="B104" s="91" t="s">
        <v>302</v>
      </c>
      <c r="C104" s="213" t="s">
        <v>303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96"/>
      <c r="AQ104" s="96"/>
      <c r="AR104" s="109"/>
      <c r="AS104" s="109"/>
      <c r="AT104" s="109"/>
      <c r="AU104" s="109"/>
      <c r="AV104" s="110"/>
      <c r="AZ104" s="129"/>
    </row>
    <row r="105" spans="1:53" ht="14.25" customHeight="1">
      <c r="B105" s="333" t="s">
        <v>280</v>
      </c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5"/>
      <c r="AZ105" s="129"/>
    </row>
    <row r="106" spans="1:53" ht="16.5" customHeight="1">
      <c r="B106" s="287" t="s">
        <v>333</v>
      </c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9"/>
      <c r="AY106" s="129"/>
      <c r="AZ106" s="129" t="s">
        <v>2</v>
      </c>
    </row>
    <row r="107" spans="1:53" ht="15" customHeight="1">
      <c r="B107" s="201" t="s">
        <v>165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185"/>
      <c r="AQ107" s="185"/>
      <c r="AR107" s="130"/>
      <c r="AS107" s="130"/>
      <c r="AT107" s="107"/>
      <c r="AU107" s="107"/>
      <c r="AV107" s="108"/>
      <c r="AY107" s="129"/>
      <c r="AZ107" s="129"/>
    </row>
    <row r="108" spans="1:53" ht="16.5" customHeight="1" thickBot="1">
      <c r="A108" s="215"/>
      <c r="B108" s="228" t="s">
        <v>16</v>
      </c>
      <c r="C108" s="229" t="s">
        <v>307</v>
      </c>
      <c r="D108" s="216"/>
      <c r="E108" s="216"/>
      <c r="F108" s="216"/>
      <c r="G108" s="216"/>
      <c r="H108" s="21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256"/>
      <c r="AQ108" s="256"/>
      <c r="AR108" s="180"/>
      <c r="AS108" s="130"/>
      <c r="AT108" s="107"/>
      <c r="AU108" s="107"/>
      <c r="AV108" s="108"/>
      <c r="AY108" s="129"/>
    </row>
    <row r="109" spans="1:53" ht="16.5" customHeight="1" thickTop="1" thickBot="1">
      <c r="B109" s="131"/>
      <c r="C109" s="66"/>
      <c r="D109" s="66"/>
      <c r="E109" s="66"/>
      <c r="F109" s="66"/>
      <c r="G109" s="66"/>
      <c r="H109" s="66"/>
      <c r="I109" s="66"/>
      <c r="J109" s="66"/>
      <c r="K109" s="66"/>
      <c r="L109" s="336" t="s">
        <v>117</v>
      </c>
      <c r="M109" s="336"/>
      <c r="N109" s="336"/>
      <c r="O109" s="336"/>
      <c r="P109" s="66"/>
      <c r="Q109" s="337" t="s">
        <v>118</v>
      </c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66"/>
      <c r="AF109" s="66"/>
      <c r="AG109" s="66"/>
      <c r="AH109" s="66"/>
      <c r="AI109" s="66"/>
      <c r="AJ109" s="202"/>
      <c r="AK109" s="202"/>
      <c r="AL109" s="326" t="s">
        <v>120</v>
      </c>
      <c r="AM109" s="326"/>
      <c r="AN109" s="326"/>
      <c r="AO109" s="202"/>
      <c r="AP109" s="202"/>
      <c r="AQ109" s="202"/>
      <c r="AR109" s="202"/>
      <c r="AS109" s="66"/>
      <c r="AT109" s="66"/>
      <c r="AU109" s="66"/>
      <c r="AV109" s="108"/>
      <c r="BA109" s="90">
        <v>0</v>
      </c>
    </row>
    <row r="110" spans="1:53" ht="15" thickTop="1" thickBot="1">
      <c r="B110" s="91"/>
      <c r="C110" s="338" t="s">
        <v>21</v>
      </c>
      <c r="D110" s="338"/>
      <c r="E110" s="338"/>
      <c r="F110" s="338"/>
      <c r="G110" s="338"/>
      <c r="H110" s="338"/>
      <c r="I110" s="338"/>
      <c r="J110" s="338"/>
      <c r="K110" s="66"/>
      <c r="L110" s="336"/>
      <c r="M110" s="336"/>
      <c r="N110" s="336"/>
      <c r="O110" s="336"/>
      <c r="P110" s="66"/>
      <c r="Q110" s="339">
        <v>1</v>
      </c>
      <c r="R110" s="339"/>
      <c r="S110" s="339">
        <v>2</v>
      </c>
      <c r="T110" s="339"/>
      <c r="U110" s="339">
        <v>3</v>
      </c>
      <c r="V110" s="339"/>
      <c r="W110" s="339">
        <v>4</v>
      </c>
      <c r="X110" s="339"/>
      <c r="Y110" s="339">
        <v>5</v>
      </c>
      <c r="Z110" s="339"/>
      <c r="AA110" s="339">
        <v>6</v>
      </c>
      <c r="AB110" s="339"/>
      <c r="AC110" s="339">
        <v>7</v>
      </c>
      <c r="AD110" s="339"/>
      <c r="AE110" s="66"/>
      <c r="AF110" s="66"/>
      <c r="AG110" s="66"/>
      <c r="AH110" s="66"/>
      <c r="AI110" s="66"/>
      <c r="AJ110" s="66"/>
      <c r="AK110" s="66"/>
      <c r="AL110" s="343" t="e">
        <f>SUM(Q111:AD111)/(COUNT(Q111:AD111)-COUNTIF(Q111:AD111,0))</f>
        <v>#DIV/0!</v>
      </c>
      <c r="AM110" s="343"/>
      <c r="AN110" s="343"/>
      <c r="AO110" s="202"/>
      <c r="AP110" s="202"/>
      <c r="AQ110" s="202"/>
      <c r="AR110" s="202"/>
      <c r="AS110" s="66"/>
      <c r="AT110" s="66"/>
      <c r="AU110" s="66"/>
      <c r="AV110" s="186"/>
      <c r="BA110" s="90">
        <v>1</v>
      </c>
    </row>
    <row r="111" spans="1:53" ht="16.5" customHeight="1" thickTop="1" thickBot="1">
      <c r="B111" s="91"/>
      <c r="C111" s="338"/>
      <c r="D111" s="338"/>
      <c r="E111" s="338"/>
      <c r="F111" s="338"/>
      <c r="G111" s="338"/>
      <c r="H111" s="338"/>
      <c r="I111" s="338"/>
      <c r="J111" s="338"/>
      <c r="K111" s="66"/>
      <c r="L111" s="345"/>
      <c r="M111" s="346"/>
      <c r="N111" s="346"/>
      <c r="O111" s="347"/>
      <c r="P111" s="66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  <c r="AB111" s="323"/>
      <c r="AC111" s="323"/>
      <c r="AD111" s="323"/>
      <c r="AE111" s="66"/>
      <c r="AF111" s="66"/>
      <c r="AG111" s="66"/>
      <c r="AH111" s="66"/>
      <c r="AI111" s="66"/>
      <c r="AJ111" s="66"/>
      <c r="AK111" s="66"/>
      <c r="AL111" s="344"/>
      <c r="AM111" s="344"/>
      <c r="AN111" s="344"/>
      <c r="AO111" s="202"/>
      <c r="AP111" s="202"/>
      <c r="AQ111" s="202"/>
      <c r="AR111" s="202"/>
      <c r="AS111" s="66"/>
      <c r="AT111" s="66"/>
      <c r="AU111" s="66"/>
      <c r="AV111" s="186"/>
      <c r="BA111" s="90">
        <v>2</v>
      </c>
    </row>
    <row r="112" spans="1:53" ht="4.5" customHeight="1" thickTop="1" thickBot="1">
      <c r="B112" s="91"/>
      <c r="C112" s="203"/>
      <c r="D112" s="203"/>
      <c r="E112" s="203"/>
      <c r="F112" s="203"/>
      <c r="G112" s="203"/>
      <c r="H112" s="203"/>
      <c r="I112" s="203"/>
      <c r="J112" s="203"/>
      <c r="K112" s="204"/>
      <c r="L112" s="205"/>
      <c r="M112" s="205"/>
      <c r="N112" s="205"/>
      <c r="O112" s="205"/>
      <c r="P112" s="204"/>
      <c r="Q112" s="258"/>
      <c r="R112" s="259"/>
      <c r="S112" s="258"/>
      <c r="T112" s="260"/>
      <c r="U112" s="258"/>
      <c r="V112" s="259"/>
      <c r="W112" s="258"/>
      <c r="X112" s="260"/>
      <c r="Y112" s="261"/>
      <c r="Z112" s="262"/>
      <c r="AA112" s="258"/>
      <c r="AB112" s="260"/>
      <c r="AC112" s="261"/>
      <c r="AD112" s="262"/>
      <c r="AE112" s="256"/>
      <c r="AF112" s="256"/>
      <c r="AG112" s="256"/>
      <c r="AH112" s="256"/>
      <c r="AI112" s="256"/>
      <c r="AJ112" s="256"/>
      <c r="AK112" s="66"/>
      <c r="AL112" s="66"/>
      <c r="AM112" s="66"/>
      <c r="AN112" s="66"/>
      <c r="AO112" s="66"/>
      <c r="AP112" s="256"/>
      <c r="AQ112" s="256"/>
      <c r="AR112" s="151"/>
      <c r="AS112" s="187"/>
      <c r="AT112" s="185"/>
      <c r="AU112" s="185"/>
      <c r="AV112" s="186"/>
      <c r="BA112" s="90">
        <v>3</v>
      </c>
    </row>
    <row r="113" spans="2:53" ht="15" thickTop="1" thickBot="1">
      <c r="B113" s="91"/>
      <c r="C113" s="66"/>
      <c r="D113" s="104"/>
      <c r="E113" s="104"/>
      <c r="F113" s="104"/>
      <c r="G113" s="104"/>
      <c r="H113" s="104"/>
      <c r="I113" s="104"/>
      <c r="J113" s="104"/>
      <c r="K113" s="130"/>
      <c r="L113" s="403" t="s">
        <v>117</v>
      </c>
      <c r="M113" s="403"/>
      <c r="N113" s="403"/>
      <c r="O113" s="403"/>
      <c r="P113" s="66"/>
      <c r="Q113" s="337" t="s">
        <v>118</v>
      </c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66"/>
      <c r="AL113" s="326" t="s">
        <v>120</v>
      </c>
      <c r="AM113" s="326"/>
      <c r="AN113" s="326"/>
      <c r="AO113" s="66"/>
      <c r="AP113" s="256"/>
      <c r="AQ113" s="256"/>
      <c r="AR113" s="151"/>
      <c r="AS113" s="187"/>
      <c r="AT113" s="185"/>
      <c r="AU113" s="185"/>
      <c r="AV113" s="186"/>
      <c r="BA113" s="90">
        <v>4</v>
      </c>
    </row>
    <row r="114" spans="2:53" ht="16.5" customHeight="1" thickTop="1" thickBot="1">
      <c r="B114" s="91"/>
      <c r="C114" s="338" t="s">
        <v>22</v>
      </c>
      <c r="D114" s="338"/>
      <c r="E114" s="338"/>
      <c r="F114" s="338"/>
      <c r="G114" s="338"/>
      <c r="H114" s="338"/>
      <c r="I114" s="338"/>
      <c r="J114" s="338"/>
      <c r="K114" s="206"/>
      <c r="L114" s="404"/>
      <c r="M114" s="404"/>
      <c r="N114" s="404"/>
      <c r="O114" s="404"/>
      <c r="P114" s="66"/>
      <c r="Q114" s="339">
        <v>1</v>
      </c>
      <c r="R114" s="339"/>
      <c r="S114" s="339">
        <v>2</v>
      </c>
      <c r="T114" s="339"/>
      <c r="U114" s="339">
        <v>3</v>
      </c>
      <c r="V114" s="339"/>
      <c r="W114" s="339">
        <v>4</v>
      </c>
      <c r="X114" s="339"/>
      <c r="Y114" s="339">
        <v>5</v>
      </c>
      <c r="Z114" s="339"/>
      <c r="AA114" s="339">
        <v>6</v>
      </c>
      <c r="AB114" s="339"/>
      <c r="AC114" s="339">
        <v>7</v>
      </c>
      <c r="AD114" s="339"/>
      <c r="AE114" s="339">
        <v>8</v>
      </c>
      <c r="AF114" s="339"/>
      <c r="AG114" s="339">
        <v>9</v>
      </c>
      <c r="AH114" s="339"/>
      <c r="AI114" s="339">
        <v>10</v>
      </c>
      <c r="AJ114" s="339"/>
      <c r="AK114" s="66"/>
      <c r="AL114" s="401" t="e">
        <f>SUM(Q115:AD115)/(COUNT(Q115:AD115)-COUNTIF(Q115:AD115,0))</f>
        <v>#DIV/0!</v>
      </c>
      <c r="AM114" s="401"/>
      <c r="AN114" s="401"/>
      <c r="AO114" s="66"/>
      <c r="AP114" s="256"/>
      <c r="AQ114" s="256"/>
      <c r="AR114" s="151"/>
      <c r="AS114" s="187"/>
      <c r="AT114" s="185"/>
      <c r="AU114" s="185"/>
      <c r="AV114" s="186"/>
    </row>
    <row r="115" spans="2:53" ht="16.5" customHeight="1" thickTop="1" thickBot="1">
      <c r="B115" s="91"/>
      <c r="C115" s="338"/>
      <c r="D115" s="338"/>
      <c r="E115" s="338"/>
      <c r="F115" s="338"/>
      <c r="G115" s="338"/>
      <c r="H115" s="338"/>
      <c r="I115" s="338"/>
      <c r="J115" s="338"/>
      <c r="K115" s="204"/>
      <c r="L115" s="387"/>
      <c r="M115" s="388"/>
      <c r="N115" s="388"/>
      <c r="O115" s="389"/>
      <c r="P115" s="66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3"/>
      <c r="AE115" s="323"/>
      <c r="AF115" s="323"/>
      <c r="AG115" s="323"/>
      <c r="AH115" s="323"/>
      <c r="AI115" s="323"/>
      <c r="AJ115" s="323"/>
      <c r="AK115" s="66"/>
      <c r="AL115" s="402"/>
      <c r="AM115" s="402"/>
      <c r="AN115" s="402"/>
      <c r="AO115" s="66"/>
      <c r="AP115" s="256"/>
      <c r="AQ115" s="256"/>
      <c r="AR115" s="151"/>
      <c r="AS115" s="187"/>
      <c r="AT115" s="185"/>
      <c r="AU115" s="185"/>
      <c r="AV115" s="186"/>
      <c r="AZ115" s="129"/>
    </row>
    <row r="116" spans="2:53" ht="4.5" customHeight="1" thickTop="1" thickBot="1">
      <c r="B116" s="91"/>
      <c r="C116" s="207"/>
      <c r="D116" s="207"/>
      <c r="E116" s="207"/>
      <c r="F116" s="207"/>
      <c r="G116" s="207"/>
      <c r="H116" s="207"/>
      <c r="I116" s="207"/>
      <c r="J116" s="207"/>
      <c r="K116" s="204"/>
      <c r="L116" s="204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107"/>
      <c r="AH116" s="107"/>
      <c r="AI116" s="107"/>
      <c r="AJ116" s="107"/>
      <c r="AK116" s="66"/>
      <c r="AL116" s="66"/>
      <c r="AM116" s="66"/>
      <c r="AN116" s="66"/>
      <c r="AO116" s="66"/>
      <c r="AP116" s="256"/>
      <c r="AQ116" s="256"/>
      <c r="AR116" s="151"/>
      <c r="AS116" s="187"/>
      <c r="AT116" s="185"/>
      <c r="AU116" s="185"/>
      <c r="AV116" s="186"/>
      <c r="AZ116" s="129"/>
    </row>
    <row r="117" spans="2:53" ht="16.5" customHeight="1" thickTop="1" thickBot="1">
      <c r="B117" s="91"/>
      <c r="C117" s="66"/>
      <c r="D117" s="208"/>
      <c r="E117" s="208"/>
      <c r="F117" s="208"/>
      <c r="G117" s="208"/>
      <c r="H117" s="208"/>
      <c r="I117" s="208"/>
      <c r="J117" s="208"/>
      <c r="K117" s="204"/>
      <c r="L117" s="336" t="s">
        <v>117</v>
      </c>
      <c r="M117" s="336"/>
      <c r="N117" s="336"/>
      <c r="O117" s="336"/>
      <c r="P117" s="66"/>
      <c r="Q117" s="393" t="s">
        <v>118</v>
      </c>
      <c r="R117" s="394"/>
      <c r="S117" s="394"/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4"/>
      <c r="AE117" s="394"/>
      <c r="AF117" s="394"/>
      <c r="AG117" s="394"/>
      <c r="AH117" s="394"/>
      <c r="AI117" s="263"/>
      <c r="AJ117" s="264"/>
      <c r="AK117" s="66"/>
      <c r="AL117" s="326" t="s">
        <v>120</v>
      </c>
      <c r="AM117" s="326"/>
      <c r="AN117" s="326"/>
      <c r="AO117" s="66"/>
      <c r="AP117" s="256"/>
      <c r="AQ117" s="256"/>
      <c r="AR117" s="151"/>
      <c r="AS117" s="187"/>
      <c r="AT117" s="185"/>
      <c r="AU117" s="185"/>
      <c r="AV117" s="186"/>
      <c r="AZ117" s="129"/>
    </row>
    <row r="118" spans="2:53" ht="16.5" customHeight="1" thickTop="1" thickBot="1">
      <c r="B118" s="91"/>
      <c r="C118" s="392" t="s">
        <v>270</v>
      </c>
      <c r="D118" s="392"/>
      <c r="E118" s="392"/>
      <c r="F118" s="392"/>
      <c r="G118" s="392"/>
      <c r="H118" s="392"/>
      <c r="I118" s="392"/>
      <c r="J118" s="392"/>
      <c r="K118" s="204"/>
      <c r="L118" s="336"/>
      <c r="M118" s="336"/>
      <c r="N118" s="336"/>
      <c r="O118" s="336"/>
      <c r="P118" s="66"/>
      <c r="Q118" s="339">
        <v>1</v>
      </c>
      <c r="R118" s="339"/>
      <c r="S118" s="339">
        <v>2</v>
      </c>
      <c r="T118" s="339"/>
      <c r="U118" s="339">
        <v>3</v>
      </c>
      <c r="V118" s="339"/>
      <c r="W118" s="328">
        <v>4</v>
      </c>
      <c r="X118" s="327"/>
      <c r="Y118" s="328">
        <v>5</v>
      </c>
      <c r="Z118" s="327"/>
      <c r="AA118" s="328">
        <v>6</v>
      </c>
      <c r="AB118" s="327"/>
      <c r="AC118" s="328">
        <v>7</v>
      </c>
      <c r="AD118" s="327"/>
      <c r="AE118" s="328">
        <v>8</v>
      </c>
      <c r="AF118" s="327"/>
      <c r="AG118" s="328">
        <v>9</v>
      </c>
      <c r="AH118" s="327"/>
      <c r="AI118" s="66"/>
      <c r="AJ118" s="66"/>
      <c r="AK118" s="66"/>
      <c r="AL118" s="343" t="e">
        <f>SUM(Q119:AD119)/(COUNT(Q119:AD119)-COUNTIF(Q119:AD119,0))</f>
        <v>#DIV/0!</v>
      </c>
      <c r="AM118" s="343"/>
      <c r="AN118" s="343"/>
      <c r="AO118" s="66"/>
      <c r="AP118" s="256"/>
      <c r="AQ118" s="256"/>
      <c r="AR118" s="151"/>
      <c r="AS118" s="187"/>
      <c r="AT118" s="185"/>
      <c r="AU118" s="185"/>
      <c r="AV118" s="186"/>
      <c r="AZ118" s="129"/>
    </row>
    <row r="119" spans="2:53" ht="16.5" customHeight="1" thickTop="1" thickBot="1">
      <c r="B119" s="91"/>
      <c r="C119" s="392"/>
      <c r="D119" s="392"/>
      <c r="E119" s="392"/>
      <c r="F119" s="392"/>
      <c r="G119" s="392"/>
      <c r="H119" s="392"/>
      <c r="I119" s="392"/>
      <c r="J119" s="392"/>
      <c r="K119" s="204"/>
      <c r="L119" s="387"/>
      <c r="M119" s="388"/>
      <c r="N119" s="388"/>
      <c r="O119" s="389"/>
      <c r="P119" s="66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  <c r="AI119" s="265"/>
      <c r="AJ119" s="264"/>
      <c r="AK119" s="66"/>
      <c r="AL119" s="344"/>
      <c r="AM119" s="344"/>
      <c r="AN119" s="344"/>
      <c r="AO119" s="66"/>
      <c r="AP119" s="256"/>
      <c r="AQ119" s="256"/>
      <c r="AR119" s="151"/>
      <c r="AS119" s="187"/>
      <c r="AT119" s="185"/>
      <c r="AU119" s="185"/>
      <c r="AV119" s="186"/>
      <c r="AZ119" s="129"/>
    </row>
    <row r="120" spans="2:53" ht="4.5" customHeight="1" thickTop="1">
      <c r="B120" s="91"/>
      <c r="C120" s="98"/>
      <c r="D120" s="207"/>
      <c r="E120" s="207"/>
      <c r="F120" s="207"/>
      <c r="G120" s="207"/>
      <c r="H120" s="207"/>
      <c r="I120" s="207"/>
      <c r="J120" s="207"/>
      <c r="K120" s="204"/>
      <c r="L120" s="204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107"/>
      <c r="AH120" s="107"/>
      <c r="AI120" s="107"/>
      <c r="AJ120" s="107"/>
      <c r="AK120" s="66"/>
      <c r="AL120" s="66"/>
      <c r="AM120" s="66"/>
      <c r="AN120" s="66"/>
      <c r="AO120" s="66"/>
      <c r="AP120" s="256"/>
      <c r="AQ120" s="256"/>
      <c r="AR120" s="151"/>
      <c r="AS120" s="187"/>
      <c r="AT120" s="185"/>
      <c r="AU120" s="185"/>
      <c r="AV120" s="186"/>
      <c r="AZ120" s="129"/>
    </row>
    <row r="121" spans="2:53" ht="16.5" customHeight="1" thickBot="1">
      <c r="B121" s="91"/>
      <c r="C121" s="98" t="s">
        <v>116</v>
      </c>
      <c r="D121" s="207"/>
      <c r="E121" s="207"/>
      <c r="F121" s="207"/>
      <c r="G121" s="207"/>
      <c r="H121" s="207"/>
      <c r="I121" s="207"/>
      <c r="J121" s="207"/>
      <c r="K121" s="204"/>
      <c r="L121" s="204"/>
      <c r="M121" s="66"/>
      <c r="N121" s="66"/>
      <c r="O121" s="66"/>
      <c r="P121" s="66"/>
      <c r="Q121" s="66"/>
      <c r="R121" s="66"/>
      <c r="S121" s="329" t="e">
        <f>AVERAGE(AL110,AL114,AL118)</f>
        <v>#DIV/0!</v>
      </c>
      <c r="T121" s="329"/>
      <c r="U121" s="329"/>
      <c r="V121" s="210"/>
      <c r="W121" s="210"/>
      <c r="X121" s="66"/>
      <c r="Y121" s="66"/>
      <c r="Z121" s="66"/>
      <c r="AA121" s="66"/>
      <c r="AB121" s="66"/>
      <c r="AC121" s="66"/>
      <c r="AD121" s="66"/>
      <c r="AE121" s="66"/>
      <c r="AF121" s="66"/>
      <c r="AG121" s="107"/>
      <c r="AH121" s="107"/>
      <c r="AI121" s="107"/>
      <c r="AJ121" s="107"/>
      <c r="AK121" s="66"/>
      <c r="AL121" s="66"/>
      <c r="AM121" s="66"/>
      <c r="AN121" s="66"/>
      <c r="AO121" s="66"/>
      <c r="AP121" s="256"/>
      <c r="AQ121" s="256"/>
      <c r="AR121" s="151"/>
      <c r="AS121" s="187"/>
      <c r="AT121" s="185"/>
      <c r="AU121" s="185"/>
      <c r="AV121" s="186"/>
      <c r="AZ121" s="129"/>
    </row>
    <row r="122" spans="2:53" ht="15" thickTop="1" thickBot="1">
      <c r="B122" s="91"/>
      <c r="C122" s="133"/>
      <c r="D122" s="202"/>
      <c r="E122" s="202"/>
      <c r="F122" s="202"/>
      <c r="G122" s="202"/>
      <c r="H122" s="202"/>
      <c r="I122" s="202"/>
      <c r="J122" s="202"/>
      <c r="K122" s="210"/>
      <c r="L122" s="210"/>
      <c r="M122" s="263"/>
      <c r="N122" s="263"/>
      <c r="O122" s="263"/>
      <c r="P122" s="263"/>
      <c r="Q122" s="263"/>
      <c r="R122" s="263"/>
      <c r="S122" s="210"/>
      <c r="T122" s="210"/>
      <c r="U122" s="210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10"/>
      <c r="AJ122" s="266"/>
      <c r="AK122" s="66"/>
      <c r="AL122" s="66"/>
      <c r="AM122" s="66"/>
      <c r="AN122" s="66"/>
      <c r="AO122" s="66"/>
      <c r="AP122" s="256"/>
      <c r="AQ122" s="256"/>
      <c r="AR122" s="151"/>
      <c r="AS122" s="187"/>
      <c r="AT122" s="185"/>
      <c r="AU122" s="185"/>
      <c r="AV122" s="186"/>
    </row>
    <row r="123" spans="2:53" ht="15" thickTop="1" thickBot="1">
      <c r="B123" s="230" t="s">
        <v>35</v>
      </c>
      <c r="C123" s="229" t="s">
        <v>308</v>
      </c>
      <c r="D123" s="217"/>
      <c r="E123" s="217"/>
      <c r="F123" s="217"/>
      <c r="G123" s="217"/>
      <c r="H123" s="217"/>
      <c r="I123" s="217"/>
      <c r="J123" s="217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128"/>
      <c r="AQ123" s="128"/>
      <c r="AR123" s="128"/>
      <c r="AS123" s="128"/>
      <c r="AT123" s="128"/>
      <c r="AU123" s="128"/>
      <c r="AV123" s="135"/>
      <c r="AW123" s="136"/>
    </row>
    <row r="124" spans="2:53" ht="15" thickTop="1" thickBot="1">
      <c r="B124" s="122"/>
      <c r="C124" s="211"/>
      <c r="D124" s="66"/>
      <c r="E124" s="66"/>
      <c r="F124" s="66"/>
      <c r="G124" s="66"/>
      <c r="H124" s="66"/>
      <c r="I124" s="66"/>
      <c r="J124" s="66"/>
      <c r="K124" s="326">
        <v>1</v>
      </c>
      <c r="L124" s="327"/>
      <c r="M124" s="328">
        <v>2</v>
      </c>
      <c r="N124" s="327"/>
      <c r="O124" s="328">
        <v>3</v>
      </c>
      <c r="P124" s="327"/>
      <c r="Q124" s="328">
        <v>4</v>
      </c>
      <c r="R124" s="327"/>
      <c r="S124" s="328">
        <v>5</v>
      </c>
      <c r="T124" s="327"/>
      <c r="U124" s="328">
        <v>6</v>
      </c>
      <c r="V124" s="327"/>
      <c r="W124" s="328">
        <v>7</v>
      </c>
      <c r="X124" s="327"/>
      <c r="Y124" s="267"/>
      <c r="Z124" s="326" t="s">
        <v>120</v>
      </c>
      <c r="AA124" s="326"/>
      <c r="AB124" s="32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128"/>
      <c r="AQ124" s="128"/>
      <c r="AR124" s="128"/>
      <c r="AS124" s="128"/>
      <c r="AT124" s="128"/>
      <c r="AU124" s="128"/>
      <c r="AV124" s="135"/>
      <c r="AW124" s="136"/>
    </row>
    <row r="125" spans="2:53" ht="16.5" customHeight="1" thickTop="1" thickBot="1">
      <c r="B125" s="122"/>
      <c r="C125" s="66" t="s">
        <v>85</v>
      </c>
      <c r="D125" s="202"/>
      <c r="E125" s="202"/>
      <c r="F125" s="202"/>
      <c r="G125" s="202"/>
      <c r="H125" s="202"/>
      <c r="I125" s="202"/>
      <c r="J125" s="202"/>
      <c r="K125" s="323"/>
      <c r="L125" s="323"/>
      <c r="M125" s="323"/>
      <c r="N125" s="323"/>
      <c r="O125" s="323"/>
      <c r="P125" s="323"/>
      <c r="Q125" s="323"/>
      <c r="R125" s="323"/>
      <c r="S125" s="323"/>
      <c r="T125" s="323"/>
      <c r="U125" s="323"/>
      <c r="V125" s="323"/>
      <c r="W125" s="323"/>
      <c r="X125" s="323"/>
      <c r="Y125" s="265"/>
      <c r="Z125" s="324" t="e">
        <f>SUM(K125:X125)/(COUNT(K125:X125)-COUNTIF(K125:X125,0))</f>
        <v>#DIV/0!</v>
      </c>
      <c r="AA125" s="324" t="e">
        <f>SUM(F126:S126)/(COUNT(F126:S126)-COUNTIF(F126:S126,0))</f>
        <v>#DIV/0!</v>
      </c>
      <c r="AB125" s="324" t="e">
        <f>SUM(G126:T126)/(COUNT(G126:T126)-COUNTIF(G126:T126,0))</f>
        <v>#DIV/0!</v>
      </c>
      <c r="AC125" s="107"/>
      <c r="AD125" s="107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128"/>
      <c r="AQ125" s="128"/>
      <c r="AR125" s="128"/>
      <c r="AS125" s="128"/>
      <c r="AT125" s="128"/>
      <c r="AU125" s="128"/>
      <c r="AV125" s="135"/>
      <c r="AW125" s="136"/>
    </row>
    <row r="126" spans="2:53" ht="16.5" customHeight="1" thickTop="1" thickBot="1">
      <c r="B126" s="122"/>
      <c r="C126" s="66" t="s">
        <v>81</v>
      </c>
      <c r="D126" s="202"/>
      <c r="E126" s="202"/>
      <c r="F126" s="202"/>
      <c r="G126" s="202"/>
      <c r="H126" s="202"/>
      <c r="I126" s="202"/>
      <c r="J126" s="202"/>
      <c r="K126" s="323"/>
      <c r="L126" s="323"/>
      <c r="M126" s="323"/>
      <c r="N126" s="323"/>
      <c r="O126" s="323"/>
      <c r="P126" s="323"/>
      <c r="Q126" s="323"/>
      <c r="R126" s="323"/>
      <c r="S126" s="322"/>
      <c r="T126" s="322"/>
      <c r="U126" s="322"/>
      <c r="V126" s="322"/>
      <c r="W126" s="322"/>
      <c r="X126" s="322"/>
      <c r="Y126" s="209"/>
      <c r="Z126" s="324" t="e">
        <f t="shared" ref="Z126:Z134" si="0">SUM(K126:X126)/(COUNT(K126:X126)-COUNTIF(K126:X126,0))</f>
        <v>#DIV/0!</v>
      </c>
      <c r="AA126" s="324" t="e">
        <f t="shared" ref="AA126:AA134" si="1">SUM(F127:S127)/(COUNT(F127:S127)-COUNTIF(F127:S127,0))</f>
        <v>#DIV/0!</v>
      </c>
      <c r="AB126" s="324" t="e">
        <f t="shared" ref="AB126:AB134" si="2">SUM(G127:T127)/(COUNT(G127:T127)-COUNTIF(G127:T127,0))</f>
        <v>#DIV/0!</v>
      </c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128"/>
      <c r="AQ126" s="128"/>
      <c r="AR126" s="128"/>
      <c r="AS126" s="128"/>
      <c r="AT126" s="128"/>
      <c r="AU126" s="128"/>
      <c r="AV126" s="135"/>
      <c r="AW126" s="136"/>
    </row>
    <row r="127" spans="2:53" ht="15" thickTop="1" thickBot="1">
      <c r="B127" s="122"/>
      <c r="C127" s="66" t="s">
        <v>83</v>
      </c>
      <c r="D127" s="137"/>
      <c r="E127" s="137"/>
      <c r="F127" s="137"/>
      <c r="G127" s="137"/>
      <c r="H127" s="66"/>
      <c r="I127" s="66"/>
      <c r="J127" s="66"/>
      <c r="K127" s="323"/>
      <c r="L127" s="323"/>
      <c r="M127" s="323"/>
      <c r="N127" s="323"/>
      <c r="O127" s="323"/>
      <c r="P127" s="323"/>
      <c r="Q127" s="323"/>
      <c r="R127" s="323"/>
      <c r="S127" s="322"/>
      <c r="T127" s="322"/>
      <c r="U127" s="322"/>
      <c r="V127" s="322"/>
      <c r="W127" s="322"/>
      <c r="X127" s="322"/>
      <c r="Y127" s="209"/>
      <c r="Z127" s="324" t="e">
        <f t="shared" si="0"/>
        <v>#DIV/0!</v>
      </c>
      <c r="AA127" s="324" t="e">
        <f t="shared" si="1"/>
        <v>#DIV/0!</v>
      </c>
      <c r="AB127" s="324" t="e">
        <f t="shared" si="2"/>
        <v>#DIV/0!</v>
      </c>
      <c r="AC127" s="66"/>
      <c r="AD127" s="66"/>
      <c r="AE127" s="66"/>
      <c r="AF127" s="66"/>
      <c r="AG127" s="130">
        <v>2</v>
      </c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93"/>
    </row>
    <row r="128" spans="2:53" ht="15" thickTop="1" thickBot="1">
      <c r="B128" s="122"/>
      <c r="C128" s="66" t="s">
        <v>87</v>
      </c>
      <c r="D128" s="66"/>
      <c r="E128" s="137"/>
      <c r="F128" s="137"/>
      <c r="G128" s="137"/>
      <c r="H128" s="66"/>
      <c r="I128" s="66"/>
      <c r="J128" s="66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209"/>
      <c r="Z128" s="324" t="e">
        <f t="shared" si="0"/>
        <v>#DIV/0!</v>
      </c>
      <c r="AA128" s="324" t="e">
        <f t="shared" si="1"/>
        <v>#DIV/0!</v>
      </c>
      <c r="AB128" s="324" t="e">
        <f t="shared" si="2"/>
        <v>#DIV/0!</v>
      </c>
      <c r="AC128" s="66"/>
      <c r="AD128" s="66"/>
      <c r="AE128" s="66"/>
      <c r="AF128" s="66"/>
      <c r="AG128" s="20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93"/>
    </row>
    <row r="129" spans="2:56" ht="15" thickTop="1" thickBot="1">
      <c r="B129" s="122"/>
      <c r="C129" s="66" t="s">
        <v>128</v>
      </c>
      <c r="D129" s="137"/>
      <c r="E129" s="62"/>
      <c r="F129" s="62"/>
      <c r="G129" s="62"/>
      <c r="H129" s="66"/>
      <c r="I129" s="66"/>
      <c r="J129" s="66"/>
      <c r="K129" s="322"/>
      <c r="L129" s="322"/>
      <c r="M129" s="322"/>
      <c r="N129" s="322"/>
      <c r="O129" s="323"/>
      <c r="P129" s="323"/>
      <c r="Q129" s="323"/>
      <c r="R129" s="323"/>
      <c r="S129" s="323"/>
      <c r="T129" s="323"/>
      <c r="U129" s="323"/>
      <c r="V129" s="323"/>
      <c r="W129" s="323"/>
      <c r="X129" s="323"/>
      <c r="Y129" s="265"/>
      <c r="Z129" s="324" t="e">
        <f t="shared" si="0"/>
        <v>#DIV/0!</v>
      </c>
      <c r="AA129" s="324" t="e">
        <f t="shared" si="1"/>
        <v>#DIV/0!</v>
      </c>
      <c r="AB129" s="324" t="e">
        <f t="shared" si="2"/>
        <v>#DIV/0!</v>
      </c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128"/>
      <c r="AQ129" s="128"/>
      <c r="AR129" s="128"/>
      <c r="AS129" s="128"/>
      <c r="AT129" s="128"/>
      <c r="AU129" s="128"/>
      <c r="AV129" s="135"/>
    </row>
    <row r="130" spans="2:56" ht="15" thickTop="1" thickBot="1">
      <c r="B130" s="122"/>
      <c r="C130" s="66" t="s">
        <v>84</v>
      </c>
      <c r="D130" s="62"/>
      <c r="E130" s="62"/>
      <c r="F130" s="62"/>
      <c r="G130" s="62"/>
      <c r="H130" s="66"/>
      <c r="I130" s="66"/>
      <c r="J130" s="66"/>
      <c r="K130" s="322"/>
      <c r="L130" s="322"/>
      <c r="M130" s="322"/>
      <c r="N130" s="322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265"/>
      <c r="Z130" s="324" t="e">
        <f t="shared" si="0"/>
        <v>#DIV/0!</v>
      </c>
      <c r="AA130" s="324" t="e">
        <f t="shared" si="1"/>
        <v>#DIV/0!</v>
      </c>
      <c r="AB130" s="324" t="e">
        <f t="shared" si="2"/>
        <v>#DIV/0!</v>
      </c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128"/>
      <c r="AQ130" s="128"/>
      <c r="AR130" s="128"/>
      <c r="AS130" s="128"/>
      <c r="AT130" s="128"/>
      <c r="AU130" s="128"/>
      <c r="AV130" s="135"/>
    </row>
    <row r="131" spans="2:56" ht="15" thickTop="1" thickBot="1">
      <c r="B131" s="122"/>
      <c r="C131" s="66" t="s">
        <v>62</v>
      </c>
      <c r="D131" s="62"/>
      <c r="E131" s="62"/>
      <c r="F131" s="62"/>
      <c r="G131" s="62"/>
      <c r="H131" s="66"/>
      <c r="I131" s="66"/>
      <c r="J131" s="66"/>
      <c r="K131" s="322"/>
      <c r="L131" s="322"/>
      <c r="M131" s="322"/>
      <c r="N131" s="322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265"/>
      <c r="Z131" s="324" t="e">
        <f t="shared" si="0"/>
        <v>#DIV/0!</v>
      </c>
      <c r="AA131" s="324" t="e">
        <f t="shared" si="1"/>
        <v>#DIV/0!</v>
      </c>
      <c r="AB131" s="324" t="e">
        <f t="shared" si="2"/>
        <v>#DIV/0!</v>
      </c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180" t="s">
        <v>132</v>
      </c>
      <c r="AP131" s="180"/>
      <c r="AQ131" s="180"/>
      <c r="AR131" s="180"/>
      <c r="AS131" s="180"/>
      <c r="AT131" s="180"/>
      <c r="AU131" s="180"/>
      <c r="AV131" s="135"/>
    </row>
    <row r="132" spans="2:56" ht="15" thickTop="1" thickBot="1">
      <c r="B132" s="122"/>
      <c r="C132" s="66" t="s">
        <v>80</v>
      </c>
      <c r="D132" s="62"/>
      <c r="E132" s="62"/>
      <c r="F132" s="62"/>
      <c r="G132" s="62"/>
      <c r="H132" s="66"/>
      <c r="I132" s="66"/>
      <c r="J132" s="66"/>
      <c r="K132" s="322"/>
      <c r="L132" s="322"/>
      <c r="M132" s="322"/>
      <c r="N132" s="322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265"/>
      <c r="Z132" s="324" t="e">
        <f t="shared" si="0"/>
        <v>#DIV/0!</v>
      </c>
      <c r="AA132" s="324" t="e">
        <f t="shared" si="1"/>
        <v>#DIV/0!</v>
      </c>
      <c r="AB132" s="324" t="e">
        <f t="shared" si="2"/>
        <v>#DIV/0!</v>
      </c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2">
        <v>0</v>
      </c>
      <c r="AP132" s="123"/>
      <c r="AQ132" s="66" t="s">
        <v>121</v>
      </c>
      <c r="AR132" s="66"/>
      <c r="AS132" s="66"/>
      <c r="AT132" s="66"/>
      <c r="AU132" s="66"/>
      <c r="AV132" s="135"/>
    </row>
    <row r="133" spans="2:56" ht="15" thickTop="1" thickBot="1">
      <c r="B133" s="91"/>
      <c r="C133" s="66" t="s">
        <v>86</v>
      </c>
      <c r="D133" s="62"/>
      <c r="E133" s="66"/>
      <c r="F133" s="66"/>
      <c r="G133" s="66"/>
      <c r="H133" s="66"/>
      <c r="I133" s="66"/>
      <c r="J133" s="66"/>
      <c r="K133" s="322"/>
      <c r="L133" s="322"/>
      <c r="M133" s="322"/>
      <c r="N133" s="322"/>
      <c r="O133" s="323"/>
      <c r="P133" s="323"/>
      <c r="Q133" s="323"/>
      <c r="R133" s="323"/>
      <c r="S133" s="323"/>
      <c r="T133" s="323"/>
      <c r="U133" s="323"/>
      <c r="V133" s="323"/>
      <c r="W133" s="323"/>
      <c r="X133" s="323"/>
      <c r="Y133" s="265"/>
      <c r="Z133" s="324" t="e">
        <f t="shared" si="0"/>
        <v>#DIV/0!</v>
      </c>
      <c r="AA133" s="324" t="e">
        <f t="shared" si="1"/>
        <v>#DIV/0!</v>
      </c>
      <c r="AB133" s="324" t="e">
        <f t="shared" si="2"/>
        <v>#DIV/0!</v>
      </c>
      <c r="AC133" s="257"/>
      <c r="AD133" s="257"/>
      <c r="AE133" s="257"/>
      <c r="AF133" s="257"/>
      <c r="AG133" s="256"/>
      <c r="AH133" s="66"/>
      <c r="AI133" s="66"/>
      <c r="AJ133" s="66"/>
      <c r="AK133" s="66"/>
      <c r="AL133" s="66"/>
      <c r="AM133" s="66"/>
      <c r="AN133" s="66"/>
      <c r="AO133" s="62">
        <v>1</v>
      </c>
      <c r="AP133" s="123"/>
      <c r="AQ133" s="66" t="s">
        <v>77</v>
      </c>
      <c r="AR133" s="66"/>
      <c r="AS133" s="66"/>
      <c r="AT133" s="66"/>
      <c r="AU133" s="66"/>
      <c r="AV133" s="135"/>
    </row>
    <row r="134" spans="2:56" ht="15" thickTop="1" thickBot="1">
      <c r="B134" s="91"/>
      <c r="C134" s="66" t="s">
        <v>82</v>
      </c>
      <c r="D134" s="66"/>
      <c r="E134" s="66"/>
      <c r="F134" s="66"/>
      <c r="G134" s="66"/>
      <c r="H134" s="66"/>
      <c r="I134" s="66"/>
      <c r="J134" s="66"/>
      <c r="K134" s="322"/>
      <c r="L134" s="322"/>
      <c r="M134" s="322"/>
      <c r="N134" s="322"/>
      <c r="O134" s="323"/>
      <c r="P134" s="323"/>
      <c r="Q134" s="323"/>
      <c r="R134" s="323"/>
      <c r="S134" s="323"/>
      <c r="T134" s="323"/>
      <c r="U134" s="323"/>
      <c r="V134" s="323"/>
      <c r="W134" s="323"/>
      <c r="X134" s="323"/>
      <c r="Y134" s="265"/>
      <c r="Z134" s="324" t="e">
        <f t="shared" si="0"/>
        <v>#DIV/0!</v>
      </c>
      <c r="AA134" s="324" t="e">
        <f t="shared" si="1"/>
        <v>#DIV/0!</v>
      </c>
      <c r="AB134" s="324" t="e">
        <f t="shared" si="2"/>
        <v>#DIV/0!</v>
      </c>
      <c r="AC134" s="257"/>
      <c r="AD134" s="257"/>
      <c r="AE134" s="257"/>
      <c r="AF134" s="257"/>
      <c r="AG134" s="256"/>
      <c r="AH134" s="66"/>
      <c r="AI134" s="66"/>
      <c r="AJ134" s="66"/>
      <c r="AK134" s="66"/>
      <c r="AL134" s="66"/>
      <c r="AM134" s="66"/>
      <c r="AN134" s="66"/>
      <c r="AO134" s="180">
        <v>2</v>
      </c>
      <c r="AP134" s="123"/>
      <c r="AQ134" s="66" t="s">
        <v>122</v>
      </c>
      <c r="AR134" s="180"/>
      <c r="AS134" s="180"/>
      <c r="AT134" s="66"/>
      <c r="AU134" s="66"/>
      <c r="AV134" s="135"/>
    </row>
    <row r="135" spans="2:56" ht="15.95" customHeight="1" thickTop="1">
      <c r="B135" s="91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180">
        <v>3</v>
      </c>
      <c r="AP135" s="123"/>
      <c r="AQ135" s="66" t="s">
        <v>123</v>
      </c>
      <c r="AR135" s="107"/>
      <c r="AS135" s="107"/>
      <c r="AT135" s="66"/>
      <c r="AU135" s="66"/>
      <c r="AV135" s="186"/>
    </row>
    <row r="136" spans="2:56" ht="15.95" customHeight="1">
      <c r="B136" s="91"/>
      <c r="C136" s="98" t="s">
        <v>119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325" t="e">
        <f>AVERAGE(Z125:Z134)</f>
        <v>#DIV/0!</v>
      </c>
      <c r="Y136" s="325"/>
      <c r="Z136" s="325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2">
        <v>4</v>
      </c>
      <c r="AP136" s="123"/>
      <c r="AQ136" s="66" t="s">
        <v>124</v>
      </c>
      <c r="AR136" s="66"/>
      <c r="AS136" s="66"/>
      <c r="AT136" s="66"/>
      <c r="AU136" s="66"/>
      <c r="AV136" s="186"/>
    </row>
    <row r="137" spans="2:56" ht="15.95" customHeight="1">
      <c r="B137" s="91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185"/>
      <c r="AQ137" s="185"/>
      <c r="AR137" s="185"/>
      <c r="AS137" s="185"/>
      <c r="AT137" s="185"/>
      <c r="AU137" s="185"/>
      <c r="AV137" s="186"/>
    </row>
    <row r="138" spans="2:56" ht="15.95" customHeight="1">
      <c r="B138" s="287" t="s">
        <v>135</v>
      </c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9"/>
    </row>
    <row r="139" spans="2:56" ht="4.5" customHeight="1">
      <c r="B139" s="91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130"/>
      <c r="AS139" s="130"/>
      <c r="AT139" s="107"/>
      <c r="AU139" s="107"/>
      <c r="AV139" s="108"/>
    </row>
    <row r="140" spans="2:56" ht="15.95" customHeight="1">
      <c r="B140" s="91"/>
      <c r="C140" s="66" t="s">
        <v>248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275"/>
      <c r="AA140" s="275"/>
      <c r="AB140" s="275"/>
      <c r="AC140" s="275"/>
      <c r="AD140" s="275"/>
      <c r="AE140" s="275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132"/>
      <c r="AS140" s="132"/>
      <c r="AT140" s="109"/>
      <c r="AU140" s="109"/>
      <c r="AV140" s="110"/>
      <c r="BA140" s="90" t="s">
        <v>129</v>
      </c>
      <c r="BC140" s="90" t="s">
        <v>129</v>
      </c>
    </row>
    <row r="141" spans="2:56" ht="4.5" customHeight="1">
      <c r="B141" s="91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184"/>
      <c r="AA141" s="184"/>
      <c r="AB141" s="184"/>
      <c r="AC141" s="184"/>
      <c r="AD141" s="184"/>
      <c r="AE141" s="184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183"/>
      <c r="AS141" s="183"/>
      <c r="AT141" s="181"/>
      <c r="AU141" s="181"/>
      <c r="AV141" s="182"/>
      <c r="BC141" s="90" t="s">
        <v>319</v>
      </c>
    </row>
    <row r="142" spans="2:56" ht="15.95" customHeight="1">
      <c r="B142" s="91"/>
      <c r="C142" s="66" t="s">
        <v>300</v>
      </c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299"/>
      <c r="AA142" s="299"/>
      <c r="AB142" s="299"/>
      <c r="AC142" s="299"/>
      <c r="AD142" s="299"/>
      <c r="AE142" s="299"/>
      <c r="AF142" s="66"/>
      <c r="AG142" s="66"/>
      <c r="AH142" s="217"/>
      <c r="AI142" s="66"/>
      <c r="AJ142" s="66"/>
      <c r="AK142" s="66"/>
      <c r="AL142" s="66"/>
      <c r="AM142" s="66"/>
      <c r="AN142" s="66"/>
      <c r="AO142" s="66"/>
      <c r="AP142" s="66"/>
      <c r="AQ142" s="66"/>
      <c r="AR142" s="183"/>
      <c r="AS142" s="183"/>
      <c r="AT142" s="181"/>
      <c r="AU142" s="181"/>
      <c r="AV142" s="182"/>
      <c r="BC142" s="90" t="s">
        <v>130</v>
      </c>
    </row>
    <row r="143" spans="2:56" ht="4.5" customHeight="1">
      <c r="B143" s="91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132"/>
      <c r="AS143" s="132"/>
      <c r="AT143" s="109"/>
      <c r="AU143" s="109"/>
      <c r="AV143" s="110"/>
      <c r="BA143" s="90" t="s">
        <v>130</v>
      </c>
      <c r="BC143" s="90" t="s">
        <v>131</v>
      </c>
    </row>
    <row r="144" spans="2:56" ht="15.75" customHeight="1">
      <c r="B144" s="91"/>
      <c r="C144" s="236" t="s">
        <v>311</v>
      </c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99"/>
      <c r="AA144" s="299"/>
      <c r="AB144" s="299"/>
      <c r="AC144" s="299"/>
      <c r="AD144" s="299"/>
      <c r="AE144" s="299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220"/>
      <c r="AS144" s="220"/>
      <c r="AT144" s="218"/>
      <c r="AU144" s="218"/>
      <c r="AV144" s="219"/>
      <c r="BC144" s="247" t="s">
        <v>203</v>
      </c>
      <c r="BD144" s="248"/>
    </row>
    <row r="145" spans="2:56" ht="4.5" customHeight="1">
      <c r="B145" s="91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49"/>
      <c r="AA145" s="249"/>
      <c r="AB145" s="249"/>
      <c r="AC145" s="249"/>
      <c r="AD145" s="249"/>
      <c r="AE145" s="249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224"/>
      <c r="AS145" s="224"/>
      <c r="AT145" s="222"/>
      <c r="AU145" s="222"/>
      <c r="AV145" s="223"/>
      <c r="BC145" s="247"/>
      <c r="BD145" s="248"/>
    </row>
    <row r="146" spans="2:56" ht="15.75" customHeight="1">
      <c r="B146" s="91"/>
      <c r="C146" s="236"/>
      <c r="D146" s="236"/>
      <c r="E146" s="250" t="s">
        <v>320</v>
      </c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66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1"/>
      <c r="AT146" s="227"/>
      <c r="AU146" s="222"/>
      <c r="AV146" s="223"/>
      <c r="BC146" s="247"/>
      <c r="BD146" s="248"/>
    </row>
    <row r="147" spans="2:56" ht="15.75" customHeight="1">
      <c r="B147" s="91"/>
      <c r="C147" s="236"/>
      <c r="D147" s="236"/>
      <c r="E147" s="255" t="s">
        <v>325</v>
      </c>
      <c r="F147" s="254"/>
      <c r="G147" s="254"/>
      <c r="H147" s="254"/>
      <c r="I147" s="254"/>
      <c r="J147" s="254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66"/>
      <c r="Z147" s="252"/>
      <c r="AA147" s="252"/>
      <c r="AB147" s="252"/>
      <c r="AC147" s="252"/>
      <c r="AD147" s="252"/>
      <c r="AE147" s="252"/>
      <c r="AF147" s="252"/>
      <c r="AG147" s="252"/>
      <c r="AH147" s="252"/>
      <c r="AI147" s="252"/>
      <c r="AJ147" s="252"/>
      <c r="AK147" s="252"/>
      <c r="AL147" s="252"/>
      <c r="AM147" s="252"/>
      <c r="AN147" s="252"/>
      <c r="AO147" s="252"/>
      <c r="AP147" s="252"/>
      <c r="AQ147" s="252"/>
      <c r="AR147" s="252"/>
      <c r="AS147" s="252"/>
      <c r="AT147" s="253"/>
      <c r="AU147" s="222"/>
      <c r="AV147" s="223"/>
      <c r="BC147" s="247"/>
      <c r="BD147" s="248"/>
    </row>
    <row r="148" spans="2:56" ht="15.75" customHeight="1">
      <c r="B148" s="91"/>
      <c r="C148" s="236"/>
      <c r="D148" s="236"/>
      <c r="E148" s="250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66"/>
      <c r="Z148" s="252"/>
      <c r="AA148" s="252"/>
      <c r="AB148" s="252"/>
      <c r="AC148" s="252"/>
      <c r="AD148" s="252"/>
      <c r="AE148" s="252"/>
      <c r="AF148" s="252"/>
      <c r="AG148" s="252"/>
      <c r="AH148" s="252"/>
      <c r="AI148" s="252"/>
      <c r="AJ148" s="252"/>
      <c r="AK148" s="252"/>
      <c r="AL148" s="252"/>
      <c r="AM148" s="252"/>
      <c r="AN148" s="252"/>
      <c r="AO148" s="252"/>
      <c r="AP148" s="252"/>
      <c r="AQ148" s="252"/>
      <c r="AR148" s="252"/>
      <c r="AS148" s="252"/>
      <c r="AT148" s="253"/>
      <c r="AU148" s="222"/>
      <c r="AV148" s="223"/>
      <c r="BC148" s="247"/>
      <c r="BD148" s="248"/>
    </row>
    <row r="149" spans="2:56" ht="15.75" customHeight="1">
      <c r="B149" s="91"/>
      <c r="C149" s="236"/>
      <c r="D149" s="236"/>
      <c r="E149" s="250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66"/>
      <c r="Z149" s="252"/>
      <c r="AA149" s="252"/>
      <c r="AB149" s="252"/>
      <c r="AC149" s="252"/>
      <c r="AD149" s="252"/>
      <c r="AE149" s="252"/>
      <c r="AF149" s="252"/>
      <c r="AG149" s="252"/>
      <c r="AH149" s="252"/>
      <c r="AI149" s="252"/>
      <c r="AJ149" s="252"/>
      <c r="AK149" s="252"/>
      <c r="AL149" s="252"/>
      <c r="AM149" s="252"/>
      <c r="AN149" s="252"/>
      <c r="AO149" s="252"/>
      <c r="AP149" s="252"/>
      <c r="AQ149" s="252"/>
      <c r="AR149" s="252"/>
      <c r="AS149" s="252"/>
      <c r="AT149" s="253"/>
      <c r="AU149" s="222"/>
      <c r="AV149" s="223"/>
      <c r="BC149" s="247"/>
      <c r="BD149" s="248"/>
    </row>
    <row r="150" spans="2:56" ht="15.75" customHeight="1">
      <c r="B150" s="91"/>
      <c r="C150" s="236"/>
      <c r="D150" s="236"/>
      <c r="E150" s="250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66"/>
      <c r="Z150" s="252"/>
      <c r="AA150" s="252"/>
      <c r="AB150" s="252"/>
      <c r="AC150" s="252"/>
      <c r="AD150" s="252"/>
      <c r="AE150" s="252"/>
      <c r="AF150" s="252"/>
      <c r="AG150" s="252"/>
      <c r="AH150" s="252"/>
      <c r="AI150" s="252"/>
      <c r="AJ150" s="252"/>
      <c r="AK150" s="252"/>
      <c r="AL150" s="252"/>
      <c r="AM150" s="252"/>
      <c r="AN150" s="252"/>
      <c r="AO150" s="252"/>
      <c r="AP150" s="252"/>
      <c r="AQ150" s="252"/>
      <c r="AR150" s="252"/>
      <c r="AS150" s="252"/>
      <c r="AT150" s="253"/>
      <c r="AU150" s="222"/>
      <c r="AV150" s="223"/>
      <c r="BC150" s="247"/>
      <c r="BD150" s="248"/>
    </row>
    <row r="151" spans="2:56" ht="4.5" customHeight="1">
      <c r="B151" s="91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220"/>
      <c r="AS151" s="220"/>
      <c r="AT151" s="218"/>
      <c r="AU151" s="218"/>
      <c r="AV151" s="219"/>
      <c r="BC151" s="247" t="s">
        <v>312</v>
      </c>
      <c r="BD151" s="248"/>
    </row>
    <row r="152" spans="2:56" ht="15.95" customHeight="1">
      <c r="B152" s="91"/>
      <c r="C152" s="66" t="s">
        <v>249</v>
      </c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275"/>
      <c r="AA152" s="275"/>
      <c r="AB152" s="275"/>
      <c r="AC152" s="275"/>
      <c r="AD152" s="275"/>
      <c r="AE152" s="275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132"/>
      <c r="AS152" s="132"/>
      <c r="AT152" s="109"/>
      <c r="AU152" s="109"/>
      <c r="AV152" s="110"/>
      <c r="BA152" s="90" t="s">
        <v>131</v>
      </c>
      <c r="BC152" s="247" t="s">
        <v>313</v>
      </c>
      <c r="BD152" s="248"/>
    </row>
    <row r="153" spans="2:56" ht="4.5" customHeight="1">
      <c r="B153" s="91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132"/>
      <c r="AS153" s="132"/>
      <c r="AT153" s="109"/>
      <c r="AU153" s="109"/>
      <c r="AV153" s="110"/>
      <c r="BC153" s="247" t="s">
        <v>314</v>
      </c>
      <c r="BD153" s="248"/>
    </row>
    <row r="154" spans="2:56" ht="15.95" customHeight="1" thickBot="1">
      <c r="B154" s="91"/>
      <c r="C154" s="66" t="s">
        <v>66</v>
      </c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271"/>
      <c r="S154" s="271"/>
      <c r="T154" s="66"/>
      <c r="U154" s="66"/>
      <c r="V154" s="66" t="s">
        <v>67</v>
      </c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271"/>
      <c r="AK154" s="271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93"/>
    </row>
    <row r="155" spans="2:56" ht="4.5" customHeight="1" thickTop="1">
      <c r="B155" s="91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138"/>
      <c r="AQ155" s="138"/>
      <c r="AR155" s="138"/>
      <c r="AS155" s="138"/>
      <c r="AT155" s="138"/>
      <c r="AU155" s="107"/>
      <c r="AV155" s="108"/>
    </row>
    <row r="156" spans="2:56">
      <c r="B156" s="91"/>
      <c r="C156" s="66" t="s">
        <v>64</v>
      </c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271"/>
      <c r="S156" s="271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107"/>
      <c r="AQ156" s="107"/>
      <c r="AR156" s="107"/>
      <c r="AS156" s="107"/>
      <c r="AT156" s="107"/>
      <c r="AU156" s="107"/>
      <c r="AV156" s="108"/>
      <c r="BA156" s="90" t="s">
        <v>309</v>
      </c>
    </row>
    <row r="157" spans="2:56">
      <c r="B157" s="91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107"/>
      <c r="AQ157" s="107"/>
      <c r="AR157" s="107"/>
      <c r="AS157" s="107"/>
      <c r="AT157" s="107"/>
      <c r="AU157" s="107"/>
      <c r="AV157" s="108"/>
    </row>
    <row r="158" spans="2:56">
      <c r="B158" s="287" t="s">
        <v>136</v>
      </c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8"/>
      <c r="AT158" s="288"/>
      <c r="AU158" s="288"/>
      <c r="AV158" s="289"/>
    </row>
    <row r="159" spans="2:56" ht="4.5" customHeight="1">
      <c r="B159" s="91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139"/>
      <c r="AS159" s="139"/>
      <c r="AT159" s="139"/>
      <c r="AU159" s="139"/>
      <c r="AV159" s="140"/>
    </row>
    <row r="160" spans="2:56">
      <c r="B160" s="91"/>
      <c r="C160" s="141" t="s">
        <v>73</v>
      </c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271"/>
      <c r="Z160" s="271"/>
      <c r="AA160" s="271"/>
      <c r="AB160" s="271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132"/>
      <c r="AS160" s="132"/>
      <c r="AT160" s="109"/>
      <c r="AU160" s="109"/>
      <c r="AV160" s="110"/>
      <c r="AX160" s="90" t="s">
        <v>77</v>
      </c>
    </row>
    <row r="161" spans="2:50" ht="4.5" customHeight="1">
      <c r="B161" s="91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132"/>
      <c r="AS161" s="132"/>
      <c r="AT161" s="109"/>
      <c r="AU161" s="109"/>
      <c r="AV161" s="110"/>
      <c r="AX161" s="90" t="s">
        <v>74</v>
      </c>
    </row>
    <row r="162" spans="2:50">
      <c r="B162" s="91"/>
      <c r="C162" s="290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1"/>
      <c r="AT162" s="291"/>
      <c r="AU162" s="291"/>
      <c r="AV162" s="292"/>
      <c r="AX162" s="90" t="s">
        <v>75</v>
      </c>
    </row>
    <row r="163" spans="2:50">
      <c r="B163" s="91"/>
      <c r="C163" s="293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5"/>
      <c r="AX163" s="90" t="s">
        <v>76</v>
      </c>
    </row>
    <row r="164" spans="2:50">
      <c r="B164" s="91"/>
      <c r="C164" s="293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5"/>
    </row>
    <row r="165" spans="2:50">
      <c r="B165" s="91"/>
      <c r="C165" s="293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5"/>
    </row>
    <row r="166" spans="2:50">
      <c r="B166" s="91"/>
      <c r="C166" s="293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5"/>
    </row>
    <row r="167" spans="2:50">
      <c r="B167" s="91"/>
      <c r="C167" s="296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8"/>
    </row>
    <row r="168" spans="2:50">
      <c r="B168" s="91"/>
      <c r="C168" s="142" t="s">
        <v>39</v>
      </c>
      <c r="D168" s="143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3"/>
      <c r="AP168" s="143"/>
      <c r="AQ168" s="143"/>
      <c r="AR168" s="145"/>
      <c r="AS168" s="145"/>
      <c r="AT168" s="146"/>
      <c r="AU168" s="146"/>
      <c r="AV168" s="147"/>
    </row>
    <row r="169" spans="2:50" ht="4.5" customHeight="1">
      <c r="B169" s="91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66"/>
      <c r="AP169" s="66"/>
      <c r="AQ169" s="66"/>
      <c r="AR169" s="132"/>
      <c r="AS169" s="132"/>
      <c r="AT169" s="109"/>
      <c r="AU169" s="109"/>
      <c r="AV169" s="110"/>
    </row>
    <row r="170" spans="2:50">
      <c r="B170" s="91"/>
      <c r="C170" s="66" t="s">
        <v>40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271"/>
      <c r="V170" s="271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66"/>
      <c r="AP170" s="66"/>
      <c r="AQ170" s="66"/>
      <c r="AR170" s="132"/>
      <c r="AS170" s="132"/>
      <c r="AT170" s="109"/>
      <c r="AU170" s="109"/>
      <c r="AV170" s="110"/>
    </row>
    <row r="171" spans="2:50" hidden="1">
      <c r="B171" s="91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109"/>
      <c r="AQ171" s="109"/>
      <c r="AR171" s="109"/>
      <c r="AS171" s="109"/>
      <c r="AT171" s="109"/>
      <c r="AU171" s="109"/>
      <c r="AV171" s="110"/>
    </row>
    <row r="172" spans="2:50" hidden="1">
      <c r="B172" s="287" t="s">
        <v>14</v>
      </c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8"/>
      <c r="AA172" s="288"/>
      <c r="AB172" s="288"/>
      <c r="AC172" s="288"/>
      <c r="AD172" s="288"/>
      <c r="AE172" s="288"/>
      <c r="AF172" s="288"/>
      <c r="AG172" s="288"/>
      <c r="AH172" s="288"/>
      <c r="AI172" s="288"/>
      <c r="AJ172" s="288"/>
      <c r="AK172" s="288"/>
      <c r="AL172" s="288"/>
      <c r="AM172" s="288"/>
      <c r="AN172" s="288"/>
      <c r="AO172" s="288"/>
      <c r="AP172" s="288"/>
      <c r="AQ172" s="288"/>
      <c r="AR172" s="288"/>
      <c r="AS172" s="288"/>
      <c r="AT172" s="288"/>
      <c r="AU172" s="288"/>
      <c r="AV172" s="289"/>
    </row>
    <row r="173" spans="2:50" ht="4.5" hidden="1" customHeight="1">
      <c r="B173" s="91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130"/>
      <c r="AS173" s="130"/>
      <c r="AT173" s="107"/>
      <c r="AU173" s="107"/>
      <c r="AV173" s="108"/>
    </row>
    <row r="174" spans="2:50" hidden="1">
      <c r="B174" s="148" t="s">
        <v>19</v>
      </c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132"/>
      <c r="AS174" s="132"/>
      <c r="AT174" s="109"/>
      <c r="AU174" s="109"/>
      <c r="AV174" s="110"/>
    </row>
    <row r="175" spans="2:50" ht="4.5" hidden="1" customHeight="1" thickBot="1">
      <c r="B175" s="122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132"/>
      <c r="AS175" s="132"/>
      <c r="AT175" s="109"/>
      <c r="AU175" s="109"/>
      <c r="AV175" s="110"/>
    </row>
    <row r="176" spans="2:50" ht="15" hidden="1" thickTop="1" thickBot="1">
      <c r="B176" s="122"/>
      <c r="C176" s="62" t="s">
        <v>17</v>
      </c>
      <c r="D176" s="62" t="s">
        <v>41</v>
      </c>
      <c r="E176" s="62"/>
      <c r="F176" s="62"/>
      <c r="G176" s="62"/>
      <c r="H176" s="62"/>
      <c r="I176" s="62"/>
      <c r="J176" s="62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149"/>
      <c r="AQ176" s="149"/>
      <c r="AR176" s="149"/>
      <c r="AS176" s="149"/>
      <c r="AT176" s="149"/>
      <c r="AU176" s="149"/>
      <c r="AV176" s="150"/>
    </row>
    <row r="177" spans="2:48" ht="5.25" hidden="1" customHeight="1" thickTop="1" thickBot="1">
      <c r="B177" s="122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128"/>
      <c r="AQ177" s="128"/>
      <c r="AR177" s="128"/>
      <c r="AS177" s="128"/>
      <c r="AT177" s="128"/>
      <c r="AU177" s="128"/>
      <c r="AV177" s="135"/>
    </row>
    <row r="178" spans="2:48" ht="14.65" hidden="1" thickTop="1">
      <c r="B178" s="122"/>
      <c r="C178" s="107"/>
      <c r="D178" s="107"/>
      <c r="E178" s="66" t="s">
        <v>99</v>
      </c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66"/>
      <c r="AO178" s="151"/>
      <c r="AP178" s="128"/>
      <c r="AQ178" s="128"/>
      <c r="AR178" s="128"/>
      <c r="AS178" s="128"/>
      <c r="AT178" s="128"/>
      <c r="AU178" s="128"/>
      <c r="AV178" s="135"/>
    </row>
    <row r="179" spans="2:48" ht="15" hidden="1" customHeight="1" thickTop="1" thickBot="1">
      <c r="B179" s="122"/>
      <c r="C179" s="66"/>
      <c r="D179" s="66"/>
      <c r="E179" s="133" t="s">
        <v>100</v>
      </c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66"/>
      <c r="AO179" s="66"/>
      <c r="AP179" s="128"/>
      <c r="AQ179" s="128"/>
      <c r="AR179" s="128"/>
      <c r="AS179" s="128"/>
      <c r="AT179" s="128"/>
      <c r="AU179" s="128"/>
      <c r="AV179" s="135"/>
    </row>
    <row r="180" spans="2:48" ht="5.25" hidden="1" customHeight="1" thickTop="1" thickBot="1">
      <c r="B180" s="122"/>
      <c r="C180" s="66"/>
      <c r="D180" s="6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66"/>
      <c r="AO180" s="151"/>
      <c r="AP180" s="128"/>
      <c r="AQ180" s="128"/>
      <c r="AR180" s="128"/>
      <c r="AS180" s="128"/>
      <c r="AT180" s="128"/>
      <c r="AU180" s="128"/>
      <c r="AV180" s="135"/>
    </row>
    <row r="181" spans="2:48" ht="15" hidden="1" customHeight="1" thickTop="1" thickBot="1">
      <c r="B181" s="122"/>
      <c r="C181" s="107"/>
      <c r="D181" s="107"/>
      <c r="E181" s="141" t="s">
        <v>42</v>
      </c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66"/>
      <c r="AO181" s="66"/>
      <c r="AP181" s="128"/>
      <c r="AQ181" s="128"/>
      <c r="AR181" s="128"/>
      <c r="AS181" s="128"/>
      <c r="AT181" s="128"/>
      <c r="AU181" s="128"/>
      <c r="AV181" s="135"/>
    </row>
    <row r="182" spans="2:48" ht="4.5" hidden="1" customHeight="1" thickTop="1" thickBot="1">
      <c r="B182" s="122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151"/>
      <c r="AP182" s="128"/>
      <c r="AQ182" s="128"/>
      <c r="AR182" s="128"/>
      <c r="AS182" s="128"/>
      <c r="AT182" s="128"/>
      <c r="AU182" s="128"/>
      <c r="AV182" s="135"/>
    </row>
    <row r="183" spans="2:48" ht="14.65" hidden="1" thickTop="1">
      <c r="B183" s="122"/>
      <c r="C183" s="62" t="s">
        <v>18</v>
      </c>
      <c r="D183" s="62" t="s">
        <v>43</v>
      </c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151"/>
      <c r="AP183" s="128"/>
      <c r="AQ183" s="128"/>
      <c r="AR183" s="128"/>
      <c r="AS183" s="128"/>
      <c r="AT183" s="128"/>
      <c r="AU183" s="128"/>
      <c r="AV183" s="135"/>
    </row>
    <row r="184" spans="2:48" ht="5.25" hidden="1" customHeight="1" thickTop="1" thickBot="1">
      <c r="B184" s="122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128"/>
      <c r="AQ184" s="128"/>
      <c r="AR184" s="128"/>
      <c r="AS184" s="128"/>
      <c r="AT184" s="128"/>
      <c r="AU184" s="128"/>
      <c r="AV184" s="135"/>
    </row>
    <row r="185" spans="2:48" ht="14.65" hidden="1" thickTop="1">
      <c r="B185" s="122"/>
      <c r="C185" s="107"/>
      <c r="D185" s="107"/>
      <c r="E185" s="66" t="s">
        <v>101</v>
      </c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151"/>
      <c r="AP185" s="128"/>
      <c r="AQ185" s="128"/>
      <c r="AR185" s="128"/>
      <c r="AS185" s="128"/>
      <c r="AT185" s="128"/>
      <c r="AU185" s="128"/>
      <c r="AV185" s="135"/>
    </row>
    <row r="186" spans="2:48" ht="5.25" hidden="1" customHeight="1" thickTop="1" thickBot="1">
      <c r="B186" s="122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128"/>
      <c r="AQ186" s="128"/>
      <c r="AR186" s="128"/>
      <c r="AS186" s="128"/>
      <c r="AT186" s="128"/>
      <c r="AU186" s="128"/>
      <c r="AV186" s="135"/>
    </row>
    <row r="187" spans="2:48" ht="14.65" hidden="1" thickTop="1">
      <c r="B187" s="122"/>
      <c r="C187" s="107"/>
      <c r="D187" s="107"/>
      <c r="E187" s="66" t="s">
        <v>44</v>
      </c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151"/>
      <c r="AP187" s="128"/>
      <c r="AQ187" s="128"/>
      <c r="AR187" s="128"/>
      <c r="AS187" s="128"/>
      <c r="AT187" s="128"/>
      <c r="AU187" s="128"/>
      <c r="AV187" s="135"/>
    </row>
    <row r="188" spans="2:48" ht="5.25" hidden="1" customHeight="1" thickTop="1" thickBot="1">
      <c r="B188" s="122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128"/>
      <c r="AQ188" s="128"/>
      <c r="AR188" s="128"/>
      <c r="AS188" s="128"/>
      <c r="AT188" s="128"/>
      <c r="AU188" s="128"/>
      <c r="AV188" s="135"/>
    </row>
    <row r="189" spans="2:48" ht="14.65" hidden="1" thickTop="1">
      <c r="B189" s="122"/>
      <c r="C189" s="107"/>
      <c r="D189" s="107"/>
      <c r="E189" s="66" t="s">
        <v>45</v>
      </c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151"/>
      <c r="AP189" s="128"/>
      <c r="AQ189" s="128"/>
      <c r="AR189" s="128"/>
      <c r="AS189" s="128"/>
      <c r="AT189" s="128"/>
      <c r="AU189" s="128"/>
      <c r="AV189" s="135"/>
    </row>
    <row r="190" spans="2:48" ht="5.25" hidden="1" customHeight="1" thickTop="1" thickBot="1">
      <c r="B190" s="122"/>
      <c r="C190" s="109"/>
      <c r="D190" s="109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151"/>
      <c r="AP190" s="128"/>
      <c r="AQ190" s="128"/>
      <c r="AR190" s="128"/>
      <c r="AS190" s="128"/>
      <c r="AT190" s="128"/>
      <c r="AU190" s="128"/>
      <c r="AV190" s="135"/>
    </row>
    <row r="191" spans="2:48" ht="14.65" hidden="1" thickTop="1">
      <c r="B191" s="122"/>
      <c r="C191" s="107"/>
      <c r="D191" s="107"/>
      <c r="E191" s="66" t="s">
        <v>102</v>
      </c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151"/>
      <c r="AP191" s="128"/>
      <c r="AQ191" s="128"/>
      <c r="AR191" s="128"/>
      <c r="AS191" s="128"/>
      <c r="AT191" s="128"/>
      <c r="AU191" s="128"/>
      <c r="AV191" s="135"/>
    </row>
    <row r="192" spans="2:48" ht="5.25" hidden="1" customHeight="1" thickTop="1" thickBot="1">
      <c r="B192" s="122"/>
      <c r="C192" s="109"/>
      <c r="D192" s="109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151"/>
      <c r="AP192" s="128"/>
      <c r="AQ192" s="128"/>
      <c r="AR192" s="128"/>
      <c r="AS192" s="128"/>
      <c r="AT192" s="128"/>
      <c r="AU192" s="128"/>
      <c r="AV192" s="135"/>
    </row>
    <row r="193" spans="2:48" ht="14.65" hidden="1" thickTop="1">
      <c r="B193" s="122"/>
      <c r="C193" s="107"/>
      <c r="D193" s="107"/>
      <c r="E193" s="66" t="s">
        <v>103</v>
      </c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151"/>
      <c r="AP193" s="128"/>
      <c r="AQ193" s="128"/>
      <c r="AR193" s="128"/>
      <c r="AS193" s="128"/>
      <c r="AT193" s="128"/>
      <c r="AU193" s="128"/>
      <c r="AV193" s="135"/>
    </row>
    <row r="194" spans="2:48" ht="5.25" hidden="1" customHeight="1" thickTop="1" thickBot="1">
      <c r="B194" s="122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128"/>
      <c r="AQ194" s="128"/>
      <c r="AR194" s="128"/>
      <c r="AS194" s="128"/>
      <c r="AT194" s="128"/>
      <c r="AU194" s="128"/>
      <c r="AV194" s="135"/>
    </row>
    <row r="195" spans="2:48" ht="14.65" hidden="1" thickTop="1">
      <c r="B195" s="122"/>
      <c r="C195" s="62" t="s">
        <v>91</v>
      </c>
      <c r="D195" s="62" t="s">
        <v>46</v>
      </c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151"/>
      <c r="AP195" s="128"/>
      <c r="AQ195" s="128"/>
      <c r="AR195" s="128"/>
      <c r="AS195" s="128"/>
      <c r="AT195" s="128"/>
      <c r="AU195" s="128"/>
      <c r="AV195" s="135"/>
    </row>
    <row r="196" spans="2:48" ht="5.25" hidden="1" customHeight="1" thickTop="1" thickBot="1">
      <c r="B196" s="122"/>
      <c r="C196" s="62"/>
      <c r="D196" s="62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151"/>
      <c r="AP196" s="128"/>
      <c r="AQ196" s="128"/>
      <c r="AR196" s="128"/>
      <c r="AS196" s="128"/>
      <c r="AT196" s="128"/>
      <c r="AU196" s="128"/>
      <c r="AV196" s="135"/>
    </row>
    <row r="197" spans="2:48" ht="14.65" hidden="1" thickTop="1">
      <c r="B197" s="122"/>
      <c r="C197" s="107"/>
      <c r="D197" s="107"/>
      <c r="E197" s="66" t="s">
        <v>47</v>
      </c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128"/>
      <c r="AQ197" s="128"/>
      <c r="AR197" s="128"/>
      <c r="AS197" s="128"/>
      <c r="AT197" s="128"/>
      <c r="AU197" s="128"/>
      <c r="AV197" s="135"/>
    </row>
    <row r="198" spans="2:48" ht="5.25" hidden="1" customHeight="1" thickTop="1" thickBot="1">
      <c r="B198" s="122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151"/>
      <c r="AP198" s="128"/>
      <c r="AQ198" s="128"/>
      <c r="AR198" s="128"/>
      <c r="AS198" s="128"/>
      <c r="AT198" s="128"/>
      <c r="AU198" s="128"/>
      <c r="AV198" s="135"/>
    </row>
    <row r="199" spans="2:48" ht="14.65" hidden="1" thickTop="1">
      <c r="B199" s="122"/>
      <c r="C199" s="107"/>
      <c r="D199" s="107"/>
      <c r="E199" s="66" t="s">
        <v>104</v>
      </c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128"/>
      <c r="AQ199" s="128"/>
      <c r="AR199" s="128"/>
      <c r="AS199" s="128"/>
      <c r="AT199" s="128"/>
      <c r="AU199" s="128"/>
      <c r="AV199" s="135"/>
    </row>
    <row r="200" spans="2:48" ht="5.25" hidden="1" customHeight="1" thickTop="1" thickBot="1">
      <c r="B200" s="122"/>
      <c r="C200" s="62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128"/>
      <c r="AQ200" s="128"/>
      <c r="AR200" s="128"/>
      <c r="AS200" s="128"/>
      <c r="AT200" s="128"/>
      <c r="AU200" s="128"/>
      <c r="AV200" s="135"/>
    </row>
    <row r="201" spans="2:48" ht="14.65" hidden="1" thickTop="1">
      <c r="B201" s="148" t="s">
        <v>20</v>
      </c>
      <c r="C201" s="62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128"/>
      <c r="AQ201" s="128"/>
      <c r="AR201" s="128"/>
      <c r="AS201" s="128"/>
      <c r="AT201" s="128"/>
      <c r="AU201" s="128"/>
      <c r="AV201" s="135"/>
    </row>
    <row r="202" spans="2:48" ht="5.25" hidden="1" customHeight="1" thickTop="1" thickBot="1">
      <c r="B202" s="148"/>
      <c r="C202" s="62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128"/>
      <c r="AQ202" s="128"/>
      <c r="AR202" s="128"/>
      <c r="AS202" s="128"/>
      <c r="AT202" s="128"/>
      <c r="AU202" s="128"/>
      <c r="AV202" s="135"/>
    </row>
    <row r="203" spans="2:48" ht="14.65" hidden="1" thickTop="1">
      <c r="B203" s="122"/>
      <c r="C203" s="62" t="s">
        <v>111</v>
      </c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2" t="s">
        <v>112</v>
      </c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94"/>
      <c r="AF203" s="94"/>
      <c r="AG203" s="62" t="s">
        <v>113</v>
      </c>
      <c r="AH203" s="66"/>
      <c r="AI203" s="66"/>
      <c r="AJ203" s="66"/>
      <c r="AK203" s="66"/>
      <c r="AL203" s="66"/>
      <c r="AM203" s="66"/>
      <c r="AN203" s="66"/>
      <c r="AO203" s="151"/>
      <c r="AP203" s="128"/>
      <c r="AQ203" s="128"/>
      <c r="AR203" s="128"/>
      <c r="AS203" s="128"/>
      <c r="AT203" s="128"/>
      <c r="AU203" s="128"/>
      <c r="AV203" s="135"/>
    </row>
    <row r="204" spans="2:48" ht="5.25" hidden="1" customHeight="1" thickTop="1" thickBot="1">
      <c r="B204" s="122"/>
      <c r="C204" s="62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2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94"/>
      <c r="AF204" s="94"/>
      <c r="AG204" s="66"/>
      <c r="AH204" s="66"/>
      <c r="AI204" s="66"/>
      <c r="AJ204" s="66"/>
      <c r="AK204" s="66"/>
      <c r="AL204" s="66"/>
      <c r="AM204" s="66"/>
      <c r="AN204" s="66"/>
      <c r="AO204" s="151"/>
      <c r="AP204" s="128"/>
      <c r="AQ204" s="128"/>
      <c r="AR204" s="128"/>
      <c r="AS204" s="128"/>
      <c r="AT204" s="128"/>
      <c r="AU204" s="128"/>
      <c r="AV204" s="135"/>
    </row>
    <row r="205" spans="2:48" ht="14.65" hidden="1" thickTop="1">
      <c r="B205" s="122"/>
      <c r="C205" s="66"/>
      <c r="D205" s="66" t="s">
        <v>105</v>
      </c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 t="s">
        <v>106</v>
      </c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94"/>
      <c r="AF205" s="94"/>
      <c r="AG205" s="66"/>
      <c r="AH205" s="66" t="s">
        <v>52</v>
      </c>
      <c r="AI205" s="66"/>
      <c r="AJ205" s="66"/>
      <c r="AK205" s="66"/>
      <c r="AL205" s="66"/>
      <c r="AM205" s="66"/>
      <c r="AN205" s="66"/>
      <c r="AO205" s="66"/>
      <c r="AP205" s="128"/>
      <c r="AQ205" s="128"/>
      <c r="AR205" s="128"/>
      <c r="AS205" s="128"/>
      <c r="AT205" s="128"/>
      <c r="AU205" s="128"/>
      <c r="AV205" s="135"/>
    </row>
    <row r="206" spans="2:48" ht="5.25" hidden="1" customHeight="1" thickTop="1" thickBot="1">
      <c r="B206" s="122"/>
      <c r="C206" s="66"/>
      <c r="D206" s="62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94"/>
      <c r="AF206" s="94"/>
      <c r="AG206" s="66"/>
      <c r="AH206" s="66"/>
      <c r="AI206" s="66"/>
      <c r="AJ206" s="66"/>
      <c r="AK206" s="66"/>
      <c r="AL206" s="66"/>
      <c r="AM206" s="66"/>
      <c r="AN206" s="66"/>
      <c r="AO206" s="151"/>
      <c r="AP206" s="128"/>
      <c r="AQ206" s="128"/>
      <c r="AR206" s="128"/>
      <c r="AS206" s="128"/>
      <c r="AT206" s="128"/>
      <c r="AU206" s="128"/>
      <c r="AV206" s="135"/>
    </row>
    <row r="207" spans="2:48" ht="14.65" hidden="1" thickTop="1">
      <c r="B207" s="122"/>
      <c r="C207" s="66"/>
      <c r="D207" s="66" t="s">
        <v>48</v>
      </c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 t="s">
        <v>50</v>
      </c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94"/>
      <c r="AF207" s="94"/>
      <c r="AG207" s="66"/>
      <c r="AH207" s="66" t="s">
        <v>53</v>
      </c>
      <c r="AI207" s="66"/>
      <c r="AJ207" s="66"/>
      <c r="AK207" s="66"/>
      <c r="AL207" s="66"/>
      <c r="AM207" s="66"/>
      <c r="AN207" s="66"/>
      <c r="AO207" s="66"/>
      <c r="AP207" s="128"/>
      <c r="AQ207" s="128"/>
      <c r="AR207" s="128"/>
      <c r="AS207" s="128"/>
      <c r="AT207" s="128"/>
      <c r="AU207" s="128"/>
      <c r="AV207" s="135"/>
    </row>
    <row r="208" spans="2:48" ht="5.25" hidden="1" customHeight="1" thickTop="1" thickBot="1">
      <c r="B208" s="122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94"/>
      <c r="AF208" s="94"/>
      <c r="AG208" s="66"/>
      <c r="AH208" s="66"/>
      <c r="AI208" s="66"/>
      <c r="AJ208" s="66"/>
      <c r="AK208" s="66"/>
      <c r="AL208" s="66"/>
      <c r="AM208" s="66"/>
      <c r="AN208" s="66"/>
      <c r="AO208" s="151"/>
      <c r="AP208" s="128"/>
      <c r="AQ208" s="128"/>
      <c r="AR208" s="128"/>
      <c r="AS208" s="128"/>
      <c r="AT208" s="128"/>
      <c r="AU208" s="128"/>
      <c r="AV208" s="135"/>
    </row>
    <row r="209" spans="2:50" ht="14.65" hidden="1" thickTop="1">
      <c r="B209" s="122"/>
      <c r="C209" s="66"/>
      <c r="D209" s="66" t="s">
        <v>49</v>
      </c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 t="s">
        <v>51</v>
      </c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94"/>
      <c r="AF209" s="94"/>
      <c r="AG209" s="66"/>
      <c r="AH209" s="66"/>
      <c r="AI209" s="66"/>
      <c r="AJ209" s="66"/>
      <c r="AK209" s="66"/>
      <c r="AL209" s="66"/>
      <c r="AM209" s="66"/>
      <c r="AN209" s="66"/>
      <c r="AO209" s="66"/>
      <c r="AP209" s="128"/>
      <c r="AQ209" s="128"/>
      <c r="AR209" s="128"/>
      <c r="AS209" s="128"/>
      <c r="AT209" s="128"/>
      <c r="AU209" s="128"/>
      <c r="AV209" s="135"/>
    </row>
    <row r="210" spans="2:50" ht="5.25" hidden="1" customHeight="1" thickTop="1">
      <c r="B210" s="122"/>
      <c r="C210" s="62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128"/>
      <c r="AQ210" s="128"/>
      <c r="AR210" s="128"/>
      <c r="AS210" s="128"/>
      <c r="AT210" s="128"/>
      <c r="AU210" s="128"/>
      <c r="AV210" s="135"/>
    </row>
    <row r="211" spans="2:50" ht="16.5" hidden="1" customHeight="1">
      <c r="B211" s="122"/>
      <c r="C211" s="62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96"/>
      <c r="AQ211" s="96"/>
      <c r="AR211" s="96"/>
      <c r="AS211" s="96"/>
      <c r="AT211" s="96"/>
      <c r="AU211" s="96"/>
      <c r="AV211" s="152"/>
    </row>
    <row r="212" spans="2:50" ht="16.5" customHeight="1">
      <c r="B212" s="122"/>
      <c r="C212" s="153" t="s">
        <v>169</v>
      </c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96"/>
      <c r="AQ212" s="96"/>
      <c r="AR212" s="96"/>
      <c r="AS212" s="96"/>
      <c r="AT212" s="96"/>
      <c r="AU212" s="96"/>
      <c r="AV212" s="152"/>
    </row>
    <row r="213" spans="2:50" ht="16.5" customHeight="1">
      <c r="B213" s="122"/>
      <c r="C213" s="290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  <c r="P213" s="291"/>
      <c r="Q213" s="291"/>
      <c r="R213" s="291"/>
      <c r="S213" s="291"/>
      <c r="T213" s="291"/>
      <c r="U213" s="291"/>
      <c r="V213" s="291"/>
      <c r="W213" s="291"/>
      <c r="X213" s="291"/>
      <c r="Y213" s="291"/>
      <c r="Z213" s="291"/>
      <c r="AA213" s="291"/>
      <c r="AB213" s="291"/>
      <c r="AC213" s="291"/>
      <c r="AD213" s="291"/>
      <c r="AE213" s="291"/>
      <c r="AF213" s="291"/>
      <c r="AG213" s="291"/>
      <c r="AH213" s="291"/>
      <c r="AI213" s="291"/>
      <c r="AJ213" s="291"/>
      <c r="AK213" s="291"/>
      <c r="AL213" s="291"/>
      <c r="AM213" s="291"/>
      <c r="AN213" s="291"/>
      <c r="AO213" s="291"/>
      <c r="AP213" s="291"/>
      <c r="AQ213" s="291"/>
      <c r="AR213" s="291"/>
      <c r="AS213" s="291"/>
      <c r="AT213" s="291"/>
      <c r="AU213" s="291"/>
      <c r="AV213" s="292"/>
    </row>
    <row r="214" spans="2:50" ht="16.5" customHeight="1">
      <c r="B214" s="122"/>
      <c r="C214" s="293"/>
      <c r="D214" s="294"/>
      <c r="E214" s="294"/>
      <c r="F214" s="294"/>
      <c r="G214" s="294"/>
      <c r="H214" s="294"/>
      <c r="I214" s="294"/>
      <c r="J214" s="294"/>
      <c r="K214" s="294"/>
      <c r="L214" s="294"/>
      <c r="M214" s="294"/>
      <c r="N214" s="294"/>
      <c r="O214" s="294"/>
      <c r="P214" s="294"/>
      <c r="Q214" s="294"/>
      <c r="R214" s="294"/>
      <c r="S214" s="294"/>
      <c r="T214" s="294"/>
      <c r="U214" s="294"/>
      <c r="V214" s="294"/>
      <c r="W214" s="294"/>
      <c r="X214" s="294"/>
      <c r="Y214" s="294"/>
      <c r="Z214" s="294"/>
      <c r="AA214" s="294"/>
      <c r="AB214" s="294"/>
      <c r="AC214" s="294"/>
      <c r="AD214" s="294"/>
      <c r="AE214" s="294"/>
      <c r="AF214" s="294"/>
      <c r="AG214" s="294"/>
      <c r="AH214" s="294"/>
      <c r="AI214" s="294"/>
      <c r="AJ214" s="294"/>
      <c r="AK214" s="294"/>
      <c r="AL214" s="294"/>
      <c r="AM214" s="294"/>
      <c r="AN214" s="294"/>
      <c r="AO214" s="294"/>
      <c r="AP214" s="294"/>
      <c r="AQ214" s="294"/>
      <c r="AR214" s="294"/>
      <c r="AS214" s="294"/>
      <c r="AT214" s="294"/>
      <c r="AU214" s="294"/>
      <c r="AV214" s="295"/>
    </row>
    <row r="215" spans="2:50" ht="16.5" customHeight="1">
      <c r="B215" s="122"/>
      <c r="C215" s="293"/>
      <c r="D215" s="294"/>
      <c r="E215" s="294"/>
      <c r="F215" s="294"/>
      <c r="G215" s="294"/>
      <c r="H215" s="294"/>
      <c r="I215" s="294"/>
      <c r="J215" s="294"/>
      <c r="K215" s="294"/>
      <c r="L215" s="294"/>
      <c r="M215" s="294"/>
      <c r="N215" s="294"/>
      <c r="O215" s="294"/>
      <c r="P215" s="294"/>
      <c r="Q215" s="294"/>
      <c r="R215" s="294"/>
      <c r="S215" s="294"/>
      <c r="T215" s="294"/>
      <c r="U215" s="294"/>
      <c r="V215" s="294"/>
      <c r="W215" s="294"/>
      <c r="X215" s="294"/>
      <c r="Y215" s="294"/>
      <c r="Z215" s="294"/>
      <c r="AA215" s="294"/>
      <c r="AB215" s="294"/>
      <c r="AC215" s="294"/>
      <c r="AD215" s="294"/>
      <c r="AE215" s="294"/>
      <c r="AF215" s="294"/>
      <c r="AG215" s="294"/>
      <c r="AH215" s="294"/>
      <c r="AI215" s="294"/>
      <c r="AJ215" s="294"/>
      <c r="AK215" s="294"/>
      <c r="AL215" s="294"/>
      <c r="AM215" s="294"/>
      <c r="AN215" s="294"/>
      <c r="AO215" s="294"/>
      <c r="AP215" s="294"/>
      <c r="AQ215" s="294"/>
      <c r="AR215" s="294"/>
      <c r="AS215" s="294"/>
      <c r="AT215" s="294"/>
      <c r="AU215" s="294"/>
      <c r="AV215" s="295"/>
    </row>
    <row r="216" spans="2:50" ht="16.5" customHeight="1">
      <c r="B216" s="122"/>
      <c r="C216" s="296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297"/>
      <c r="AG216" s="297"/>
      <c r="AH216" s="297"/>
      <c r="AI216" s="297"/>
      <c r="AJ216" s="297"/>
      <c r="AK216" s="297"/>
      <c r="AL216" s="297"/>
      <c r="AM216" s="297"/>
      <c r="AN216" s="297"/>
      <c r="AO216" s="297"/>
      <c r="AP216" s="297"/>
      <c r="AQ216" s="297"/>
      <c r="AR216" s="297"/>
      <c r="AS216" s="297"/>
      <c r="AT216" s="297"/>
      <c r="AU216" s="297"/>
      <c r="AV216" s="298"/>
    </row>
    <row r="217" spans="2:50" ht="15" customHeight="1">
      <c r="B217" s="122"/>
      <c r="C217" s="62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96"/>
      <c r="AQ217" s="96"/>
      <c r="AR217" s="96"/>
      <c r="AS217" s="96"/>
      <c r="AT217" s="96"/>
      <c r="AU217" s="96"/>
      <c r="AV217" s="152"/>
    </row>
    <row r="218" spans="2:50" ht="15" customHeight="1">
      <c r="B218" s="91"/>
      <c r="C218" s="66" t="s">
        <v>271</v>
      </c>
      <c r="D218" s="62"/>
      <c r="E218" s="62"/>
      <c r="F218" s="62"/>
      <c r="G218" s="62"/>
      <c r="H218" s="62"/>
      <c r="I218" s="62"/>
      <c r="J218" s="62"/>
      <c r="K218" s="66"/>
      <c r="L218" s="107"/>
      <c r="M218" s="66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132"/>
      <c r="AS218" s="132"/>
      <c r="AT218" s="109"/>
      <c r="AU218" s="109"/>
      <c r="AV218" s="110"/>
    </row>
    <row r="219" spans="2:50" ht="4.5" customHeight="1">
      <c r="B219" s="91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132"/>
      <c r="AS219" s="132"/>
      <c r="AT219" s="109"/>
      <c r="AU219" s="109"/>
      <c r="AV219" s="110"/>
    </row>
    <row r="220" spans="2:50" ht="15" customHeight="1">
      <c r="B220" s="91"/>
      <c r="C220" s="66" t="s">
        <v>252</v>
      </c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271"/>
      <c r="Q220" s="271"/>
      <c r="R220" s="271"/>
      <c r="S220" s="271"/>
      <c r="T220" s="66"/>
      <c r="U220" s="66"/>
      <c r="V220" s="66"/>
      <c r="W220" s="66"/>
      <c r="X220" s="66"/>
      <c r="Y220" s="66"/>
      <c r="Z220" s="66"/>
      <c r="AA220" s="66"/>
      <c r="AB220" s="66" t="s">
        <v>37</v>
      </c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271"/>
      <c r="AN220" s="271"/>
      <c r="AO220" s="271"/>
      <c r="AP220" s="271"/>
      <c r="AQ220" s="66"/>
      <c r="AR220" s="132"/>
      <c r="AS220" s="132"/>
      <c r="AT220" s="109"/>
      <c r="AU220" s="109"/>
      <c r="AV220" s="110"/>
    </row>
    <row r="221" spans="2:50" ht="4.5" customHeight="1">
      <c r="B221" s="154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55"/>
    </row>
    <row r="222" spans="2:50" ht="15" customHeight="1">
      <c r="B222" s="91"/>
      <c r="C222" s="66" t="s">
        <v>71</v>
      </c>
      <c r="D222" s="66"/>
      <c r="E222" s="66"/>
      <c r="F222" s="107"/>
      <c r="G222" s="107"/>
      <c r="H222" s="107"/>
      <c r="I222" s="107"/>
      <c r="J222" s="66"/>
      <c r="K222" s="66"/>
      <c r="L222" s="66"/>
      <c r="M222" s="66"/>
      <c r="N222" s="66"/>
      <c r="O222" s="66"/>
      <c r="P222" s="271"/>
      <c r="Q222" s="271"/>
      <c r="R222" s="271"/>
      <c r="S222" s="271"/>
      <c r="T222" s="66"/>
      <c r="U222" s="66"/>
      <c r="V222" s="66"/>
      <c r="W222" s="66"/>
      <c r="X222" s="66"/>
      <c r="Y222" s="66"/>
      <c r="Z222" s="66"/>
      <c r="AA222" s="66"/>
      <c r="AB222" s="66" t="s">
        <v>90</v>
      </c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271"/>
      <c r="AN222" s="271"/>
      <c r="AO222" s="271"/>
      <c r="AP222" s="271"/>
      <c r="AQ222" s="66"/>
      <c r="AR222" s="132"/>
      <c r="AS222" s="132"/>
      <c r="AT222" s="109"/>
      <c r="AU222" s="109"/>
      <c r="AV222" s="110"/>
      <c r="AX222" s="90" t="s">
        <v>241</v>
      </c>
    </row>
    <row r="223" spans="2:50" ht="4.5" customHeight="1">
      <c r="B223" s="91"/>
      <c r="C223" s="66"/>
      <c r="D223" s="66"/>
      <c r="E223" s="66"/>
      <c r="F223" s="107"/>
      <c r="G223" s="107"/>
      <c r="H223" s="107"/>
      <c r="I223" s="107"/>
      <c r="J223" s="66"/>
      <c r="K223" s="66"/>
      <c r="L223" s="66"/>
      <c r="M223" s="66"/>
      <c r="N223" s="66"/>
      <c r="O223" s="66"/>
      <c r="P223" s="109"/>
      <c r="Q223" s="109"/>
      <c r="R223" s="109"/>
      <c r="S223" s="109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109"/>
      <c r="AN223" s="109"/>
      <c r="AO223" s="109"/>
      <c r="AP223" s="109"/>
      <c r="AQ223" s="66"/>
      <c r="AR223" s="132"/>
      <c r="AS223" s="132"/>
      <c r="AT223" s="109"/>
      <c r="AU223" s="109"/>
      <c r="AV223" s="110"/>
      <c r="AX223" s="90" t="s">
        <v>242</v>
      </c>
    </row>
    <row r="224" spans="2:50" ht="15" customHeight="1">
      <c r="B224" s="91"/>
      <c r="C224" s="66" t="s">
        <v>89</v>
      </c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271"/>
      <c r="Q224" s="271"/>
      <c r="R224" s="271"/>
      <c r="S224" s="271"/>
      <c r="T224" s="66"/>
      <c r="U224" s="66"/>
      <c r="V224" s="66"/>
      <c r="W224" s="66"/>
      <c r="X224" s="66"/>
      <c r="Y224" s="66"/>
      <c r="Z224" s="66"/>
      <c r="AA224" s="66"/>
      <c r="AB224" s="66" t="s">
        <v>68</v>
      </c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271"/>
      <c r="AN224" s="271"/>
      <c r="AO224" s="271"/>
      <c r="AP224" s="271"/>
      <c r="AQ224" s="66"/>
      <c r="AR224" s="132"/>
      <c r="AS224" s="132"/>
      <c r="AT224" s="109"/>
      <c r="AU224" s="109"/>
      <c r="AV224" s="110"/>
      <c r="AX224" s="90" t="s">
        <v>243</v>
      </c>
    </row>
    <row r="225" spans="2:48" ht="4.5" customHeight="1">
      <c r="B225" s="91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109"/>
      <c r="Q225" s="109"/>
      <c r="R225" s="109"/>
      <c r="S225" s="109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109"/>
      <c r="AN225" s="109"/>
      <c r="AO225" s="109"/>
      <c r="AP225" s="109"/>
      <c r="AQ225" s="66"/>
      <c r="AR225" s="132"/>
      <c r="AS225" s="132"/>
      <c r="AT225" s="109"/>
      <c r="AU225" s="109"/>
      <c r="AV225" s="110"/>
    </row>
    <row r="226" spans="2:48" ht="15" customHeight="1">
      <c r="B226" s="91"/>
      <c r="C226" s="66" t="s">
        <v>72</v>
      </c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271"/>
      <c r="Q226" s="271"/>
      <c r="R226" s="271"/>
      <c r="S226" s="271"/>
      <c r="T226" s="66"/>
      <c r="U226" s="66"/>
      <c r="V226" s="66"/>
      <c r="W226" s="66"/>
      <c r="X226" s="66"/>
      <c r="Y226" s="66"/>
      <c r="Z226" s="66"/>
      <c r="AA226" s="66"/>
      <c r="AB226" s="66" t="s">
        <v>69</v>
      </c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271"/>
      <c r="AN226" s="271"/>
      <c r="AO226" s="271"/>
      <c r="AP226" s="271"/>
      <c r="AQ226" s="66"/>
      <c r="AR226" s="132"/>
      <c r="AS226" s="132"/>
      <c r="AT226" s="109"/>
      <c r="AU226" s="109"/>
      <c r="AV226" s="110"/>
    </row>
    <row r="227" spans="2:48" ht="4.5" customHeight="1">
      <c r="B227" s="91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156"/>
      <c r="Q227" s="156"/>
      <c r="R227" s="156"/>
      <c r="S227" s="15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156"/>
      <c r="AN227" s="156"/>
      <c r="AO227" s="156"/>
      <c r="AP227" s="156"/>
      <c r="AQ227" s="66"/>
      <c r="AR227" s="132"/>
      <c r="AS227" s="132"/>
      <c r="AT227" s="109"/>
      <c r="AU227" s="109"/>
      <c r="AV227" s="110"/>
    </row>
    <row r="228" spans="2:48" ht="15" customHeight="1">
      <c r="B228" s="91"/>
      <c r="C228" s="66" t="s">
        <v>88</v>
      </c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271"/>
      <c r="Q228" s="271"/>
      <c r="R228" s="271"/>
      <c r="S228" s="271"/>
      <c r="T228" s="66"/>
      <c r="U228" s="66"/>
      <c r="V228" s="66"/>
      <c r="W228" s="66"/>
      <c r="X228" s="66"/>
      <c r="Y228" s="66"/>
      <c r="Z228" s="66"/>
      <c r="AA228" s="66"/>
      <c r="AB228" s="66" t="s">
        <v>70</v>
      </c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271"/>
      <c r="AN228" s="271"/>
      <c r="AO228" s="271"/>
      <c r="AP228" s="271"/>
      <c r="AQ228" s="137"/>
      <c r="AR228" s="137"/>
      <c r="AS228" s="137"/>
      <c r="AT228" s="137"/>
      <c r="AU228" s="137"/>
      <c r="AV228" s="155"/>
    </row>
    <row r="229" spans="2:48" ht="4.5" customHeight="1">
      <c r="B229" s="91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109"/>
      <c r="Q229" s="109"/>
      <c r="R229" s="109"/>
      <c r="S229" s="109"/>
      <c r="T229" s="66"/>
      <c r="U229" s="66"/>
      <c r="V229" s="66"/>
      <c r="W229" s="66"/>
      <c r="X229" s="66"/>
      <c r="Y229" s="66"/>
      <c r="Z229" s="66"/>
      <c r="AA229" s="66"/>
      <c r="AB229" s="66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09"/>
      <c r="AN229" s="109"/>
      <c r="AO229" s="109"/>
      <c r="AP229" s="109"/>
      <c r="AQ229" s="137"/>
      <c r="AR229" s="137"/>
      <c r="AS229" s="137"/>
      <c r="AT229" s="137"/>
      <c r="AU229" s="137"/>
      <c r="AV229" s="155"/>
    </row>
    <row r="230" spans="2:48" ht="15" customHeight="1">
      <c r="B230" s="91"/>
      <c r="C230" s="66" t="s">
        <v>164</v>
      </c>
      <c r="D230" s="66"/>
      <c r="E230" s="66"/>
      <c r="F230" s="66"/>
      <c r="G230" s="66"/>
      <c r="H230" s="66" t="s">
        <v>38</v>
      </c>
      <c r="I230" s="66"/>
      <c r="J230" s="66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  <c r="AJ230" s="275"/>
      <c r="AK230" s="275"/>
      <c r="AL230" s="275"/>
      <c r="AM230" s="275"/>
      <c r="AN230" s="275"/>
      <c r="AO230" s="275"/>
      <c r="AP230" s="275"/>
      <c r="AQ230" s="275"/>
      <c r="AR230" s="275"/>
      <c r="AS230" s="275"/>
      <c r="AT230" s="275"/>
      <c r="AU230" s="275"/>
      <c r="AV230" s="276"/>
    </row>
    <row r="231" spans="2:48" ht="15" customHeight="1">
      <c r="B231" s="122"/>
      <c r="C231" s="62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96"/>
      <c r="AQ231" s="96"/>
      <c r="AR231" s="96"/>
      <c r="AS231" s="96"/>
      <c r="AT231" s="96"/>
      <c r="AU231" s="96"/>
      <c r="AV231" s="152"/>
    </row>
    <row r="232" spans="2:48" ht="15" customHeight="1">
      <c r="B232" s="131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  <c r="AR232" s="157"/>
      <c r="AS232" s="157"/>
      <c r="AT232" s="157"/>
      <c r="AU232" s="157"/>
      <c r="AV232" s="158"/>
    </row>
    <row r="233" spans="2:48" ht="15" customHeight="1">
      <c r="B233" s="287" t="s">
        <v>315</v>
      </c>
      <c r="C233" s="288"/>
      <c r="D233" s="288"/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288"/>
      <c r="Z233" s="288"/>
      <c r="AA233" s="288"/>
      <c r="AB233" s="288"/>
      <c r="AC233" s="288"/>
      <c r="AD233" s="288"/>
      <c r="AE233" s="288"/>
      <c r="AF233" s="288"/>
      <c r="AG233" s="288"/>
      <c r="AH233" s="288"/>
      <c r="AI233" s="288"/>
      <c r="AJ233" s="288"/>
      <c r="AK233" s="288"/>
      <c r="AL233" s="288"/>
      <c r="AM233" s="288"/>
      <c r="AN233" s="288"/>
      <c r="AO233" s="288"/>
      <c r="AP233" s="288"/>
      <c r="AQ233" s="288"/>
      <c r="AR233" s="288"/>
      <c r="AS233" s="288"/>
      <c r="AT233" s="288"/>
      <c r="AU233" s="288"/>
      <c r="AV233" s="289"/>
    </row>
    <row r="234" spans="2:48" ht="4.5" customHeight="1">
      <c r="B234" s="131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  <c r="AR234" s="157"/>
      <c r="AS234" s="157"/>
      <c r="AT234" s="157"/>
      <c r="AU234" s="157"/>
      <c r="AV234" s="158"/>
    </row>
    <row r="235" spans="2:48" ht="15" customHeight="1">
      <c r="B235" s="131"/>
      <c r="C235" s="107" t="s">
        <v>272</v>
      </c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271"/>
      <c r="AH235" s="271"/>
      <c r="AI235" s="107"/>
      <c r="AJ235" s="107"/>
      <c r="AK235" s="107"/>
      <c r="AL235" s="107"/>
      <c r="AM235" s="107"/>
      <c r="AN235" s="107"/>
      <c r="AO235" s="157"/>
      <c r="AP235" s="157"/>
      <c r="AQ235" s="157"/>
      <c r="AR235" s="157"/>
      <c r="AS235" s="157"/>
      <c r="AT235" s="157"/>
      <c r="AU235" s="157"/>
      <c r="AV235" s="158"/>
    </row>
    <row r="236" spans="2:48" ht="3.75" customHeight="1">
      <c r="B236" s="131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57"/>
      <c r="AP236" s="157"/>
      <c r="AQ236" s="157"/>
      <c r="AR236" s="157"/>
      <c r="AS236" s="157"/>
      <c r="AT236" s="157"/>
      <c r="AU236" s="157"/>
      <c r="AV236" s="158"/>
    </row>
    <row r="237" spans="2:48">
      <c r="B237" s="131"/>
      <c r="C237" s="107" t="s">
        <v>273</v>
      </c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271"/>
      <c r="AR237" s="271"/>
      <c r="AS237" s="157"/>
      <c r="AT237" s="157"/>
      <c r="AU237" s="157"/>
      <c r="AV237" s="158"/>
    </row>
    <row r="238" spans="2:48">
      <c r="B238" s="131"/>
      <c r="C238" s="159" t="s">
        <v>162</v>
      </c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8"/>
    </row>
    <row r="239" spans="2:48" ht="3.75" customHeight="1" thickBot="1">
      <c r="B239" s="131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8"/>
    </row>
    <row r="240" spans="2:48" ht="14.65" thickTop="1">
      <c r="B240" s="131"/>
      <c r="C240" s="66" t="s">
        <v>114</v>
      </c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107"/>
      <c r="T240" s="107"/>
      <c r="U240" s="107"/>
      <c r="V240" s="66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66"/>
      <c r="AM240" s="151"/>
      <c r="AN240" s="66"/>
      <c r="AO240" s="66"/>
      <c r="AP240" s="128"/>
      <c r="AQ240" s="128"/>
      <c r="AR240" s="128"/>
      <c r="AS240" s="128"/>
      <c r="AT240" s="128"/>
      <c r="AU240" s="128"/>
      <c r="AV240" s="135"/>
    </row>
    <row r="241" spans="2:48">
      <c r="B241" s="131"/>
      <c r="C241" s="277"/>
      <c r="D241" s="278"/>
      <c r="E241" s="278"/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8"/>
      <c r="AT241" s="278"/>
      <c r="AU241" s="278"/>
      <c r="AV241" s="279"/>
    </row>
    <row r="242" spans="2:48">
      <c r="B242" s="131"/>
      <c r="C242" s="280"/>
      <c r="D242" s="281"/>
      <c r="E242" s="281"/>
      <c r="F242" s="281"/>
      <c r="G242" s="281"/>
      <c r="H242" s="281"/>
      <c r="I242" s="281"/>
      <c r="J242" s="281"/>
      <c r="K242" s="281"/>
      <c r="L242" s="281"/>
      <c r="M242" s="281"/>
      <c r="N242" s="281"/>
      <c r="O242" s="281"/>
      <c r="P242" s="281"/>
      <c r="Q242" s="281"/>
      <c r="R242" s="281"/>
      <c r="S242" s="281"/>
      <c r="T242" s="281"/>
      <c r="U242" s="281"/>
      <c r="V242" s="281"/>
      <c r="W242" s="281"/>
      <c r="X242" s="281"/>
      <c r="Y242" s="281"/>
      <c r="Z242" s="281"/>
      <c r="AA242" s="281"/>
      <c r="AB242" s="281"/>
      <c r="AC242" s="281"/>
      <c r="AD242" s="281"/>
      <c r="AE242" s="281"/>
      <c r="AF242" s="281"/>
      <c r="AG242" s="281"/>
      <c r="AH242" s="281"/>
      <c r="AI242" s="281"/>
      <c r="AJ242" s="281"/>
      <c r="AK242" s="281"/>
      <c r="AL242" s="281"/>
      <c r="AM242" s="281"/>
      <c r="AN242" s="281"/>
      <c r="AO242" s="281"/>
      <c r="AP242" s="281"/>
      <c r="AQ242" s="281"/>
      <c r="AR242" s="281"/>
      <c r="AS242" s="281"/>
      <c r="AT242" s="281"/>
      <c r="AU242" s="281"/>
      <c r="AV242" s="282"/>
    </row>
    <row r="243" spans="2:48">
      <c r="B243" s="131"/>
      <c r="C243" s="280"/>
      <c r="D243" s="281"/>
      <c r="E243" s="281"/>
      <c r="F243" s="281"/>
      <c r="G243" s="281"/>
      <c r="H243" s="281"/>
      <c r="I243" s="281"/>
      <c r="J243" s="281"/>
      <c r="K243" s="281"/>
      <c r="L243" s="281"/>
      <c r="M243" s="281"/>
      <c r="N243" s="281"/>
      <c r="O243" s="281"/>
      <c r="P243" s="281"/>
      <c r="Q243" s="281"/>
      <c r="R243" s="281"/>
      <c r="S243" s="281"/>
      <c r="T243" s="281"/>
      <c r="U243" s="281"/>
      <c r="V243" s="281"/>
      <c r="W243" s="281"/>
      <c r="X243" s="281"/>
      <c r="Y243" s="281"/>
      <c r="Z243" s="281"/>
      <c r="AA243" s="281"/>
      <c r="AB243" s="281"/>
      <c r="AC243" s="281"/>
      <c r="AD243" s="281"/>
      <c r="AE243" s="281"/>
      <c r="AF243" s="281"/>
      <c r="AG243" s="281"/>
      <c r="AH243" s="281"/>
      <c r="AI243" s="281"/>
      <c r="AJ243" s="281"/>
      <c r="AK243" s="281"/>
      <c r="AL243" s="281"/>
      <c r="AM243" s="281"/>
      <c r="AN243" s="281"/>
      <c r="AO243" s="281"/>
      <c r="AP243" s="281"/>
      <c r="AQ243" s="281"/>
      <c r="AR243" s="281"/>
      <c r="AS243" s="281"/>
      <c r="AT243" s="281"/>
      <c r="AU243" s="281"/>
      <c r="AV243" s="282"/>
    </row>
    <row r="244" spans="2:48">
      <c r="B244" s="131"/>
      <c r="C244" s="280"/>
      <c r="D244" s="281"/>
      <c r="E244" s="281"/>
      <c r="F244" s="281"/>
      <c r="G244" s="281"/>
      <c r="H244" s="281"/>
      <c r="I244" s="281"/>
      <c r="J244" s="281"/>
      <c r="K244" s="281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  <c r="AA244" s="281"/>
      <c r="AB244" s="281"/>
      <c r="AC244" s="281"/>
      <c r="AD244" s="281"/>
      <c r="AE244" s="281"/>
      <c r="AF244" s="281"/>
      <c r="AG244" s="281"/>
      <c r="AH244" s="281"/>
      <c r="AI244" s="281"/>
      <c r="AJ244" s="281"/>
      <c r="AK244" s="281"/>
      <c r="AL244" s="281"/>
      <c r="AM244" s="281"/>
      <c r="AN244" s="281"/>
      <c r="AO244" s="281"/>
      <c r="AP244" s="281"/>
      <c r="AQ244" s="281"/>
      <c r="AR244" s="281"/>
      <c r="AS244" s="281"/>
      <c r="AT244" s="281"/>
      <c r="AU244" s="281"/>
      <c r="AV244" s="282"/>
    </row>
    <row r="245" spans="2:48">
      <c r="B245" s="131"/>
      <c r="C245" s="280"/>
      <c r="D245" s="281"/>
      <c r="E245" s="281"/>
      <c r="F245" s="281"/>
      <c r="G245" s="281"/>
      <c r="H245" s="281"/>
      <c r="I245" s="281"/>
      <c r="J245" s="281"/>
      <c r="K245" s="281"/>
      <c r="L245" s="281"/>
      <c r="M245" s="281"/>
      <c r="N245" s="281"/>
      <c r="O245" s="281"/>
      <c r="P245" s="281"/>
      <c r="Q245" s="281"/>
      <c r="R245" s="281"/>
      <c r="S245" s="281"/>
      <c r="T245" s="281"/>
      <c r="U245" s="281"/>
      <c r="V245" s="281"/>
      <c r="W245" s="281"/>
      <c r="X245" s="281"/>
      <c r="Y245" s="281"/>
      <c r="Z245" s="281"/>
      <c r="AA245" s="281"/>
      <c r="AB245" s="281"/>
      <c r="AC245" s="281"/>
      <c r="AD245" s="281"/>
      <c r="AE245" s="281"/>
      <c r="AF245" s="281"/>
      <c r="AG245" s="281"/>
      <c r="AH245" s="281"/>
      <c r="AI245" s="281"/>
      <c r="AJ245" s="281"/>
      <c r="AK245" s="281"/>
      <c r="AL245" s="281"/>
      <c r="AM245" s="281"/>
      <c r="AN245" s="281"/>
      <c r="AO245" s="281"/>
      <c r="AP245" s="281"/>
      <c r="AQ245" s="281"/>
      <c r="AR245" s="281"/>
      <c r="AS245" s="281"/>
      <c r="AT245" s="281"/>
      <c r="AU245" s="281"/>
      <c r="AV245" s="282"/>
    </row>
    <row r="246" spans="2:48">
      <c r="B246" s="131"/>
      <c r="C246" s="280"/>
      <c r="D246" s="281"/>
      <c r="E246" s="281"/>
      <c r="F246" s="281"/>
      <c r="G246" s="281"/>
      <c r="H246" s="281"/>
      <c r="I246" s="281"/>
      <c r="J246" s="281"/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  <c r="AA246" s="281"/>
      <c r="AB246" s="281"/>
      <c r="AC246" s="281"/>
      <c r="AD246" s="281"/>
      <c r="AE246" s="281"/>
      <c r="AF246" s="281"/>
      <c r="AG246" s="281"/>
      <c r="AH246" s="281"/>
      <c r="AI246" s="281"/>
      <c r="AJ246" s="281"/>
      <c r="AK246" s="281"/>
      <c r="AL246" s="281"/>
      <c r="AM246" s="281"/>
      <c r="AN246" s="281"/>
      <c r="AO246" s="281"/>
      <c r="AP246" s="281"/>
      <c r="AQ246" s="281"/>
      <c r="AR246" s="281"/>
      <c r="AS246" s="281"/>
      <c r="AT246" s="281"/>
      <c r="AU246" s="281"/>
      <c r="AV246" s="282"/>
    </row>
    <row r="247" spans="2:48">
      <c r="B247" s="131"/>
      <c r="C247" s="280"/>
      <c r="D247" s="281"/>
      <c r="E247" s="281"/>
      <c r="F247" s="281"/>
      <c r="G247" s="281"/>
      <c r="H247" s="281"/>
      <c r="I247" s="281"/>
      <c r="J247" s="281"/>
      <c r="K247" s="281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  <c r="AA247" s="281"/>
      <c r="AB247" s="281"/>
      <c r="AC247" s="281"/>
      <c r="AD247" s="281"/>
      <c r="AE247" s="281"/>
      <c r="AF247" s="281"/>
      <c r="AG247" s="281"/>
      <c r="AH247" s="281"/>
      <c r="AI247" s="281"/>
      <c r="AJ247" s="281"/>
      <c r="AK247" s="281"/>
      <c r="AL247" s="281"/>
      <c r="AM247" s="281"/>
      <c r="AN247" s="281"/>
      <c r="AO247" s="281"/>
      <c r="AP247" s="281"/>
      <c r="AQ247" s="281"/>
      <c r="AR247" s="281"/>
      <c r="AS247" s="281"/>
      <c r="AT247" s="281"/>
      <c r="AU247" s="281"/>
      <c r="AV247" s="282"/>
    </row>
    <row r="248" spans="2:48">
      <c r="B248" s="131"/>
      <c r="C248" s="283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  <c r="AJ248" s="284"/>
      <c r="AK248" s="284"/>
      <c r="AL248" s="284"/>
      <c r="AM248" s="284"/>
      <c r="AN248" s="284"/>
      <c r="AO248" s="284"/>
      <c r="AP248" s="284"/>
      <c r="AQ248" s="284"/>
      <c r="AR248" s="284"/>
      <c r="AS248" s="284"/>
      <c r="AT248" s="284"/>
      <c r="AU248" s="284"/>
      <c r="AV248" s="285"/>
    </row>
    <row r="249" spans="2:48">
      <c r="B249" s="131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8"/>
    </row>
    <row r="250" spans="2:48">
      <c r="B250" s="287" t="s">
        <v>316</v>
      </c>
      <c r="C250" s="288"/>
      <c r="D250" s="288"/>
      <c r="E250" s="288"/>
      <c r="F250" s="288"/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288"/>
      <c r="Z250" s="288"/>
      <c r="AA250" s="288"/>
      <c r="AB250" s="288"/>
      <c r="AC250" s="288"/>
      <c r="AD250" s="288"/>
      <c r="AE250" s="288"/>
      <c r="AF250" s="288"/>
      <c r="AG250" s="288"/>
      <c r="AH250" s="288"/>
      <c r="AI250" s="288"/>
      <c r="AJ250" s="288"/>
      <c r="AK250" s="288"/>
      <c r="AL250" s="288"/>
      <c r="AM250" s="288"/>
      <c r="AN250" s="288"/>
      <c r="AO250" s="288"/>
      <c r="AP250" s="288"/>
      <c r="AQ250" s="288"/>
      <c r="AR250" s="288"/>
      <c r="AS250" s="288"/>
      <c r="AT250" s="288"/>
      <c r="AU250" s="288"/>
      <c r="AV250" s="289"/>
    </row>
    <row r="251" spans="2:48" ht="4.5" customHeight="1">
      <c r="B251" s="95"/>
      <c r="C251" s="66"/>
      <c r="D251" s="66"/>
      <c r="E251" s="66"/>
      <c r="F251" s="107"/>
      <c r="G251" s="66"/>
      <c r="H251" s="109"/>
      <c r="I251" s="109"/>
      <c r="J251" s="66"/>
      <c r="K251" s="66"/>
      <c r="L251" s="111"/>
      <c r="M251" s="66"/>
      <c r="N251" s="66"/>
      <c r="O251" s="66"/>
      <c r="P251" s="109"/>
      <c r="Q251" s="109"/>
      <c r="R251" s="66"/>
      <c r="S251" s="66"/>
      <c r="T251" s="66"/>
      <c r="U251" s="107"/>
      <c r="V251" s="62"/>
      <c r="W251" s="66"/>
      <c r="X251" s="66"/>
      <c r="Y251" s="66"/>
      <c r="Z251" s="107"/>
      <c r="AA251" s="109"/>
      <c r="AB251" s="109"/>
      <c r="AC251" s="66"/>
      <c r="AD251" s="66"/>
      <c r="AE251" s="66"/>
      <c r="AF251" s="66"/>
      <c r="AG251" s="111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109"/>
      <c r="AT251" s="109"/>
      <c r="AU251" s="109"/>
      <c r="AV251" s="93"/>
    </row>
    <row r="252" spans="2:48" ht="4.5" customHeight="1">
      <c r="B252" s="95"/>
      <c r="C252" s="66"/>
      <c r="D252" s="66"/>
      <c r="E252" s="66"/>
      <c r="F252" s="107"/>
      <c r="G252" s="66"/>
      <c r="H252" s="109"/>
      <c r="I252" s="109"/>
      <c r="J252" s="66"/>
      <c r="K252" s="66"/>
      <c r="L252" s="111"/>
      <c r="M252" s="66"/>
      <c r="N252" s="66"/>
      <c r="O252" s="66"/>
      <c r="P252" s="109"/>
      <c r="Q252" s="109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109"/>
      <c r="AT252" s="109"/>
      <c r="AU252" s="66"/>
      <c r="AV252" s="93"/>
    </row>
    <row r="253" spans="2:48" ht="6.75" customHeight="1">
      <c r="B253" s="95"/>
      <c r="C253" s="66"/>
      <c r="D253" s="66"/>
      <c r="E253" s="107"/>
      <c r="F253" s="109"/>
      <c r="G253" s="109"/>
      <c r="H253" s="66"/>
      <c r="I253" s="66"/>
      <c r="J253" s="66"/>
      <c r="K253" s="66"/>
      <c r="L253" s="111"/>
      <c r="M253" s="66"/>
      <c r="N253" s="66"/>
      <c r="O253" s="66"/>
      <c r="P253" s="109"/>
      <c r="Q253" s="109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109"/>
      <c r="AT253" s="109"/>
      <c r="AU253" s="66"/>
      <c r="AV253" s="93"/>
    </row>
    <row r="254" spans="2:48" ht="4.5" customHeight="1">
      <c r="B254" s="95"/>
      <c r="C254" s="66"/>
      <c r="D254" s="66"/>
      <c r="E254" s="107"/>
      <c r="F254" s="109"/>
      <c r="G254" s="109"/>
      <c r="H254" s="66"/>
      <c r="I254" s="66"/>
      <c r="J254" s="66"/>
      <c r="K254" s="66"/>
      <c r="L254" s="111"/>
      <c r="M254" s="66"/>
      <c r="N254" s="66"/>
      <c r="O254" s="66"/>
      <c r="P254" s="109"/>
      <c r="Q254" s="109"/>
      <c r="R254" s="66"/>
      <c r="S254" s="160"/>
      <c r="T254" s="160"/>
      <c r="U254" s="160"/>
      <c r="V254" s="62"/>
      <c r="W254" s="66"/>
      <c r="X254" s="107"/>
      <c r="Y254" s="66"/>
      <c r="Z254" s="66"/>
      <c r="AA254" s="107"/>
      <c r="AB254" s="66"/>
      <c r="AC254" s="109"/>
      <c r="AD254" s="109"/>
      <c r="AE254" s="66"/>
      <c r="AF254" s="66"/>
      <c r="AG254" s="107"/>
      <c r="AH254" s="161"/>
      <c r="AI254" s="161"/>
      <c r="AJ254" s="161"/>
      <c r="AK254" s="161"/>
      <c r="AL254" s="161"/>
      <c r="AM254" s="161"/>
      <c r="AN254" s="66"/>
      <c r="AO254" s="66"/>
      <c r="AP254" s="66"/>
      <c r="AQ254" s="66"/>
      <c r="AR254" s="66"/>
      <c r="AS254" s="109"/>
      <c r="AT254" s="109"/>
      <c r="AU254" s="66"/>
      <c r="AV254" s="93"/>
    </row>
    <row r="255" spans="2:48" ht="21" customHeight="1">
      <c r="B255" s="95"/>
      <c r="C255" s="395" t="s">
        <v>301</v>
      </c>
      <c r="D255" s="396"/>
      <c r="E255" s="396"/>
      <c r="F255" s="396"/>
      <c r="G255" s="397"/>
      <c r="H255" s="405" t="s">
        <v>334</v>
      </c>
      <c r="I255" s="406"/>
      <c r="J255" s="406"/>
      <c r="K255" s="406"/>
      <c r="L255" s="406"/>
      <c r="M255" s="406"/>
      <c r="N255" s="406"/>
      <c r="O255" s="406"/>
      <c r="P255" s="406"/>
      <c r="Q255" s="406"/>
      <c r="R255" s="406"/>
      <c r="S255" s="406"/>
      <c r="T255" s="406"/>
      <c r="U255" s="406"/>
      <c r="V255" s="406"/>
      <c r="W255" s="406"/>
      <c r="X255" s="406"/>
      <c r="Y255" s="406"/>
      <c r="Z255" s="406"/>
      <c r="AA255" s="406"/>
      <c r="AB255" s="405" t="s">
        <v>335</v>
      </c>
      <c r="AC255" s="406"/>
      <c r="AD255" s="406"/>
      <c r="AE255" s="406"/>
      <c r="AF255" s="406"/>
      <c r="AG255" s="406"/>
      <c r="AH255" s="406"/>
      <c r="AI255" s="406"/>
      <c r="AJ255" s="406"/>
      <c r="AK255" s="406"/>
      <c r="AL255" s="406"/>
      <c r="AM255" s="406"/>
      <c r="AN255" s="406"/>
      <c r="AO255" s="406"/>
      <c r="AP255" s="406"/>
      <c r="AQ255" s="406"/>
      <c r="AR255" s="406"/>
      <c r="AS255" s="406"/>
      <c r="AT255" s="406"/>
      <c r="AU255" s="407"/>
      <c r="AV255" s="93"/>
    </row>
    <row r="256" spans="2:48" ht="46.15" customHeight="1">
      <c r="B256" s="95"/>
      <c r="C256" s="398"/>
      <c r="D256" s="399"/>
      <c r="E256" s="399"/>
      <c r="F256" s="399"/>
      <c r="G256" s="400"/>
      <c r="H256" s="408" t="s">
        <v>336</v>
      </c>
      <c r="I256" s="408"/>
      <c r="J256" s="408"/>
      <c r="K256" s="408"/>
      <c r="L256" s="408" t="s">
        <v>295</v>
      </c>
      <c r="M256" s="408"/>
      <c r="N256" s="408"/>
      <c r="O256" s="408"/>
      <c r="P256" s="408" t="s">
        <v>296</v>
      </c>
      <c r="Q256" s="408"/>
      <c r="R256" s="408"/>
      <c r="S256" s="408"/>
      <c r="T256" s="408" t="s">
        <v>324</v>
      </c>
      <c r="U256" s="408"/>
      <c r="V256" s="408"/>
      <c r="W256" s="408"/>
      <c r="X256" s="408" t="s">
        <v>323</v>
      </c>
      <c r="Y256" s="408"/>
      <c r="Z256" s="408"/>
      <c r="AA256" s="408"/>
      <c r="AB256" s="408" t="s">
        <v>336</v>
      </c>
      <c r="AC256" s="408"/>
      <c r="AD256" s="408"/>
      <c r="AE256" s="408"/>
      <c r="AF256" s="408" t="s">
        <v>295</v>
      </c>
      <c r="AG256" s="408"/>
      <c r="AH256" s="408"/>
      <c r="AI256" s="408"/>
      <c r="AJ256" s="408" t="s">
        <v>296</v>
      </c>
      <c r="AK256" s="408"/>
      <c r="AL256" s="408"/>
      <c r="AM256" s="408"/>
      <c r="AN256" s="408" t="s">
        <v>324</v>
      </c>
      <c r="AO256" s="408"/>
      <c r="AP256" s="408"/>
      <c r="AQ256" s="408"/>
      <c r="AR256" s="408" t="s">
        <v>323</v>
      </c>
      <c r="AS256" s="408"/>
      <c r="AT256" s="408"/>
      <c r="AU256" s="408"/>
      <c r="AV256" s="93"/>
    </row>
    <row r="257" spans="2:48">
      <c r="B257" s="95"/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  <c r="AA257" s="286"/>
      <c r="AB257" s="286"/>
      <c r="AC257" s="286"/>
      <c r="AD257" s="286"/>
      <c r="AE257" s="286"/>
      <c r="AF257" s="286"/>
      <c r="AG257" s="286"/>
      <c r="AH257" s="286"/>
      <c r="AI257" s="286"/>
      <c r="AJ257" s="409"/>
      <c r="AK257" s="410"/>
      <c r="AL257" s="410"/>
      <c r="AM257" s="411"/>
      <c r="AN257" s="286"/>
      <c r="AO257" s="286"/>
      <c r="AP257" s="286"/>
      <c r="AQ257" s="286"/>
      <c r="AR257" s="286"/>
      <c r="AS257" s="286"/>
      <c r="AT257" s="286"/>
      <c r="AU257" s="286"/>
      <c r="AV257" s="93"/>
    </row>
    <row r="258" spans="2:48">
      <c r="B258" s="95"/>
      <c r="C258" s="286"/>
      <c r="D258" s="286"/>
      <c r="E258" s="286"/>
      <c r="F258" s="286"/>
      <c r="G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  <c r="AA258" s="286"/>
      <c r="AB258" s="286"/>
      <c r="AC258" s="286"/>
      <c r="AD258" s="286"/>
      <c r="AE258" s="286"/>
      <c r="AF258" s="286"/>
      <c r="AG258" s="286"/>
      <c r="AH258" s="286"/>
      <c r="AI258" s="286"/>
      <c r="AJ258" s="286"/>
      <c r="AK258" s="286"/>
      <c r="AL258" s="286"/>
      <c r="AM258" s="286"/>
      <c r="AN258" s="286"/>
      <c r="AO258" s="286"/>
      <c r="AP258" s="286"/>
      <c r="AQ258" s="286"/>
      <c r="AR258" s="286"/>
      <c r="AS258" s="286"/>
      <c r="AT258" s="286"/>
      <c r="AU258" s="286"/>
      <c r="AV258" s="93"/>
    </row>
    <row r="259" spans="2:48">
      <c r="B259" s="95"/>
      <c r="C259" s="62"/>
      <c r="D259" s="66"/>
      <c r="E259" s="107"/>
      <c r="F259" s="179"/>
      <c r="G259" s="179"/>
      <c r="H259" s="66"/>
      <c r="I259" s="66"/>
      <c r="J259" s="66"/>
      <c r="K259" s="66"/>
      <c r="L259" s="111"/>
      <c r="M259" s="66"/>
      <c r="N259" s="66"/>
      <c r="O259" s="66"/>
      <c r="P259" s="179"/>
      <c r="Q259" s="179"/>
      <c r="R259" s="66"/>
      <c r="S259" s="160"/>
      <c r="T259" s="160"/>
      <c r="U259" s="160"/>
      <c r="V259" s="62"/>
      <c r="W259" s="66"/>
      <c r="X259" s="107"/>
      <c r="Y259" s="66"/>
      <c r="Z259" s="66"/>
      <c r="AA259" s="107"/>
      <c r="AB259" s="66"/>
      <c r="AC259" s="179"/>
      <c r="AD259" s="179"/>
      <c r="AE259" s="66"/>
      <c r="AF259" s="66"/>
      <c r="AG259" s="107"/>
      <c r="AH259" s="161"/>
      <c r="AI259" s="161"/>
      <c r="AJ259" s="161"/>
      <c r="AK259" s="161"/>
      <c r="AL259" s="161"/>
      <c r="AM259" s="161"/>
      <c r="AN259" s="66"/>
      <c r="AO259" s="66"/>
      <c r="AP259" s="66"/>
      <c r="AQ259" s="66"/>
      <c r="AR259" s="66"/>
      <c r="AS259" s="179"/>
      <c r="AT259" s="179"/>
      <c r="AU259" s="66"/>
      <c r="AV259" s="93"/>
    </row>
    <row r="260" spans="2:48" ht="4.5" customHeight="1">
      <c r="B260" s="131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  <c r="AR260" s="157"/>
      <c r="AS260" s="157"/>
      <c r="AT260" s="157"/>
      <c r="AU260" s="157"/>
      <c r="AV260" s="158"/>
    </row>
    <row r="261" spans="2:48" ht="36.4" customHeight="1">
      <c r="B261" s="272" t="s">
        <v>329</v>
      </c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  <c r="AH261" s="273"/>
      <c r="AI261" s="273"/>
      <c r="AJ261" s="273"/>
      <c r="AK261" s="273"/>
      <c r="AL261" s="273"/>
      <c r="AM261" s="273"/>
      <c r="AN261" s="273"/>
      <c r="AO261" s="273"/>
      <c r="AP261" s="273"/>
      <c r="AQ261" s="273"/>
      <c r="AR261" s="273"/>
      <c r="AS261" s="273"/>
      <c r="AT261" s="273"/>
      <c r="AU261" s="273"/>
      <c r="AV261" s="274"/>
    </row>
    <row r="262" spans="2:48">
      <c r="B262" s="131"/>
      <c r="C262" s="62"/>
      <c r="D262" s="66"/>
      <c r="E262" s="66"/>
      <c r="F262" s="66"/>
      <c r="G262" s="66"/>
      <c r="H262" s="66"/>
      <c r="I262" s="151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96"/>
      <c r="AQ262" s="96"/>
      <c r="AR262" s="96"/>
      <c r="AS262" s="96"/>
      <c r="AT262" s="96"/>
      <c r="AU262" s="96"/>
      <c r="AV262" s="152"/>
    </row>
    <row r="263" spans="2:48">
      <c r="B263" s="134" t="s">
        <v>160</v>
      </c>
      <c r="C263" s="66"/>
      <c r="D263" s="66"/>
      <c r="E263" s="66"/>
      <c r="F263" s="66"/>
      <c r="G263" s="66"/>
      <c r="H263" s="107"/>
      <c r="I263" s="107"/>
      <c r="J263" s="66"/>
      <c r="K263" s="66"/>
      <c r="L263" s="270"/>
      <c r="M263" s="270"/>
      <c r="N263" s="270"/>
      <c r="O263" s="270"/>
      <c r="P263" s="270"/>
      <c r="Q263" s="270"/>
      <c r="R263" s="270"/>
      <c r="S263" s="270"/>
      <c r="T263" s="270"/>
      <c r="U263" s="270"/>
      <c r="V263" s="270"/>
      <c r="W263" s="270"/>
      <c r="X263" s="270"/>
      <c r="Y263" s="270"/>
      <c r="Z263" s="270"/>
      <c r="AA263" s="66"/>
      <c r="AB263" s="107"/>
      <c r="AC263" s="107"/>
      <c r="AD263" s="107"/>
      <c r="AE263" s="107"/>
      <c r="AF263" s="107"/>
      <c r="AG263" s="107"/>
      <c r="AH263" s="107"/>
      <c r="AI263" s="107"/>
      <c r="AJ263" s="66"/>
      <c r="AK263" s="66"/>
      <c r="AL263" s="107" t="s">
        <v>98</v>
      </c>
      <c r="AM263" s="107"/>
      <c r="AN263" s="270"/>
      <c r="AO263" s="270"/>
      <c r="AP263" s="165" t="s">
        <v>94</v>
      </c>
      <c r="AQ263" s="270"/>
      <c r="AR263" s="270"/>
      <c r="AS263" s="165" t="s">
        <v>94</v>
      </c>
      <c r="AT263" s="270"/>
      <c r="AU263" s="270"/>
      <c r="AV263" s="300"/>
    </row>
    <row r="264" spans="2:48">
      <c r="B264" s="131"/>
      <c r="C264" s="66"/>
      <c r="D264" s="66"/>
      <c r="E264" s="66"/>
      <c r="F264" s="66"/>
      <c r="G264" s="66"/>
      <c r="H264" s="133"/>
      <c r="I264" s="133"/>
      <c r="J264" s="66"/>
      <c r="K264" s="66"/>
      <c r="L264" s="301" t="s">
        <v>93</v>
      </c>
      <c r="M264" s="301"/>
      <c r="N264" s="301"/>
      <c r="O264" s="301"/>
      <c r="P264" s="301"/>
      <c r="Q264" s="301"/>
      <c r="R264" s="301"/>
      <c r="S264" s="301"/>
      <c r="T264" s="301"/>
      <c r="U264" s="301"/>
      <c r="V264" s="301"/>
      <c r="W264" s="301"/>
      <c r="X264" s="301"/>
      <c r="Y264" s="301"/>
      <c r="Z264" s="301"/>
      <c r="AA264" s="66"/>
      <c r="AB264" s="133"/>
      <c r="AC264" s="133"/>
      <c r="AD264" s="133"/>
      <c r="AE264" s="133"/>
      <c r="AF264" s="133"/>
      <c r="AG264" s="133"/>
      <c r="AH264" s="133"/>
      <c r="AI264" s="133"/>
      <c r="AJ264" s="66"/>
      <c r="AK264" s="66"/>
      <c r="AL264" s="133"/>
      <c r="AM264" s="133"/>
      <c r="AN264" s="301" t="s">
        <v>95</v>
      </c>
      <c r="AO264" s="301"/>
      <c r="AP264" s="133"/>
      <c r="AQ264" s="301" t="s">
        <v>96</v>
      </c>
      <c r="AR264" s="301"/>
      <c r="AS264" s="133"/>
      <c r="AT264" s="301" t="s">
        <v>97</v>
      </c>
      <c r="AU264" s="301"/>
      <c r="AV264" s="302"/>
    </row>
    <row r="265" spans="2:48">
      <c r="B265" s="131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107"/>
      <c r="AQ265" s="107"/>
      <c r="AR265" s="107"/>
      <c r="AS265" s="107"/>
      <c r="AT265" s="107"/>
      <c r="AU265" s="107"/>
      <c r="AV265" s="108"/>
    </row>
    <row r="266" spans="2:48">
      <c r="B266" s="314" t="s">
        <v>127</v>
      </c>
      <c r="C266" s="315"/>
      <c r="D266" s="315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  <c r="V266" s="315"/>
      <c r="W266" s="315"/>
      <c r="X266" s="315"/>
      <c r="Y266" s="315"/>
      <c r="Z266" s="315"/>
      <c r="AA266" s="315"/>
      <c r="AB266" s="315"/>
      <c r="AC266" s="315"/>
      <c r="AD266" s="315"/>
      <c r="AE266" s="315"/>
      <c r="AF266" s="315"/>
      <c r="AG266" s="315"/>
      <c r="AH266" s="315"/>
      <c r="AI266" s="315"/>
      <c r="AJ266" s="315"/>
      <c r="AK266" s="315"/>
      <c r="AL266" s="315"/>
      <c r="AM266" s="315"/>
      <c r="AN266" s="315"/>
      <c r="AO266" s="315"/>
      <c r="AP266" s="315"/>
      <c r="AQ266" s="315"/>
      <c r="AR266" s="315"/>
      <c r="AS266" s="315"/>
      <c r="AT266" s="315"/>
      <c r="AU266" s="315"/>
      <c r="AV266" s="316"/>
    </row>
    <row r="267" spans="2:48" ht="4.5" customHeight="1">
      <c r="B267" s="91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107"/>
      <c r="AQ267" s="107"/>
      <c r="AR267" s="107"/>
      <c r="AS267" s="107"/>
      <c r="AT267" s="107"/>
      <c r="AU267" s="107"/>
      <c r="AV267" s="108"/>
    </row>
    <row r="268" spans="2:48">
      <c r="B268" s="287" t="s">
        <v>278</v>
      </c>
      <c r="C268" s="288"/>
      <c r="D268" s="288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288"/>
      <c r="Z268" s="288"/>
      <c r="AA268" s="288"/>
      <c r="AB268" s="288"/>
      <c r="AC268" s="288"/>
      <c r="AD268" s="288"/>
      <c r="AE268" s="288"/>
      <c r="AF268" s="288"/>
      <c r="AG268" s="288"/>
      <c r="AH268" s="288"/>
      <c r="AI268" s="288"/>
      <c r="AJ268" s="288"/>
      <c r="AK268" s="288"/>
      <c r="AL268" s="288"/>
      <c r="AM268" s="288"/>
      <c r="AN268" s="288"/>
      <c r="AO268" s="288"/>
      <c r="AP268" s="288"/>
      <c r="AQ268" s="288"/>
      <c r="AR268" s="288"/>
      <c r="AS268" s="288"/>
      <c r="AT268" s="288"/>
      <c r="AU268" s="288"/>
      <c r="AV268" s="289"/>
    </row>
    <row r="269" spans="2:48" ht="4.5" customHeight="1">
      <c r="B269" s="91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66"/>
      <c r="AV269" s="93"/>
    </row>
    <row r="270" spans="2:48" ht="15" customHeight="1">
      <c r="B270" s="134" t="s">
        <v>274</v>
      </c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312">
        <f>'Matriz análise fl.2'!I244</f>
        <v>0</v>
      </c>
      <c r="S270" s="312"/>
      <c r="T270" s="312"/>
      <c r="U270" s="66"/>
      <c r="V270" s="66"/>
      <c r="W270" s="62" t="s">
        <v>246</v>
      </c>
      <c r="X270" s="66"/>
      <c r="Y270" s="66"/>
      <c r="Z270" s="66"/>
      <c r="AA270" s="66"/>
      <c r="AB270" s="313" t="s">
        <v>94</v>
      </c>
      <c r="AC270" s="313"/>
      <c r="AD270" s="313"/>
      <c r="AE270" s="313"/>
      <c r="AF270" s="313"/>
      <c r="AG270" s="313"/>
      <c r="AH270" s="313"/>
      <c r="AI270" s="313"/>
      <c r="AJ270" s="313"/>
      <c r="AK270" s="313"/>
      <c r="AL270" s="313"/>
      <c r="AM270" s="313"/>
      <c r="AN270" s="313"/>
      <c r="AO270" s="313"/>
      <c r="AP270" s="313"/>
      <c r="AQ270" s="107"/>
      <c r="AR270" s="107"/>
      <c r="AS270" s="107"/>
      <c r="AT270" s="107"/>
      <c r="AU270" s="107"/>
      <c r="AV270" s="108"/>
    </row>
    <row r="271" spans="2:48" ht="4.5" customHeight="1">
      <c r="B271" s="91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66"/>
      <c r="AV271" s="93"/>
    </row>
    <row r="272" spans="2:48">
      <c r="B272" s="122" t="s">
        <v>279</v>
      </c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66"/>
      <c r="AV272" s="93"/>
    </row>
    <row r="273" spans="2:51" ht="3.75" customHeight="1">
      <c r="B273" s="131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93"/>
    </row>
    <row r="274" spans="2:51">
      <c r="B274" s="317"/>
      <c r="C274" s="278"/>
      <c r="D274" s="278"/>
      <c r="E274" s="278"/>
      <c r="F274" s="278"/>
      <c r="G274" s="278"/>
      <c r="H274" s="278"/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  <c r="W274" s="278"/>
      <c r="X274" s="278"/>
      <c r="Y274" s="278"/>
      <c r="Z274" s="278"/>
      <c r="AA274" s="278"/>
      <c r="AB274" s="278"/>
      <c r="AC274" s="278"/>
      <c r="AD274" s="278"/>
      <c r="AE274" s="278"/>
      <c r="AF274" s="278"/>
      <c r="AG274" s="278"/>
      <c r="AH274" s="278"/>
      <c r="AI274" s="278"/>
      <c r="AJ274" s="278"/>
      <c r="AK274" s="278"/>
      <c r="AL274" s="278"/>
      <c r="AM274" s="278"/>
      <c r="AN274" s="278"/>
      <c r="AO274" s="278"/>
      <c r="AP274" s="278"/>
      <c r="AQ274" s="278"/>
      <c r="AR274" s="278"/>
      <c r="AS274" s="278"/>
      <c r="AT274" s="278"/>
      <c r="AU274" s="278"/>
      <c r="AV274" s="279"/>
    </row>
    <row r="275" spans="2:51">
      <c r="B275" s="318"/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  <c r="O275" s="281"/>
      <c r="P275" s="281"/>
      <c r="Q275" s="281"/>
      <c r="R275" s="281"/>
      <c r="S275" s="281"/>
      <c r="T275" s="281"/>
      <c r="U275" s="281"/>
      <c r="V275" s="281"/>
      <c r="W275" s="281"/>
      <c r="X275" s="281"/>
      <c r="Y275" s="281"/>
      <c r="Z275" s="281"/>
      <c r="AA275" s="281"/>
      <c r="AB275" s="281"/>
      <c r="AC275" s="281"/>
      <c r="AD275" s="281"/>
      <c r="AE275" s="281"/>
      <c r="AF275" s="281"/>
      <c r="AG275" s="281"/>
      <c r="AH275" s="281"/>
      <c r="AI275" s="281"/>
      <c r="AJ275" s="281"/>
      <c r="AK275" s="281"/>
      <c r="AL275" s="281"/>
      <c r="AM275" s="281"/>
      <c r="AN275" s="281"/>
      <c r="AO275" s="281"/>
      <c r="AP275" s="281"/>
      <c r="AQ275" s="281"/>
      <c r="AR275" s="281"/>
      <c r="AS275" s="281"/>
      <c r="AT275" s="281"/>
      <c r="AU275" s="281"/>
      <c r="AV275" s="282"/>
      <c r="AY275" s="162" t="s">
        <v>94</v>
      </c>
    </row>
    <row r="276" spans="2:51">
      <c r="B276" s="318"/>
      <c r="C276" s="281"/>
      <c r="D276" s="281"/>
      <c r="E276" s="281"/>
      <c r="F276" s="281"/>
      <c r="G276" s="281"/>
      <c r="H276" s="281"/>
      <c r="I276" s="281"/>
      <c r="J276" s="281"/>
      <c r="K276" s="281"/>
      <c r="L276" s="281"/>
      <c r="M276" s="281"/>
      <c r="N276" s="281"/>
      <c r="O276" s="281"/>
      <c r="P276" s="281"/>
      <c r="Q276" s="281"/>
      <c r="R276" s="281"/>
      <c r="S276" s="281"/>
      <c r="T276" s="281"/>
      <c r="U276" s="281"/>
      <c r="V276" s="281"/>
      <c r="W276" s="281"/>
      <c r="X276" s="281"/>
      <c r="Y276" s="281"/>
      <c r="Z276" s="281"/>
      <c r="AA276" s="281"/>
      <c r="AB276" s="281"/>
      <c r="AC276" s="281"/>
      <c r="AD276" s="281"/>
      <c r="AE276" s="281"/>
      <c r="AF276" s="281"/>
      <c r="AG276" s="281"/>
      <c r="AH276" s="281"/>
      <c r="AI276" s="281"/>
      <c r="AJ276" s="281"/>
      <c r="AK276" s="281"/>
      <c r="AL276" s="281"/>
      <c r="AM276" s="281"/>
      <c r="AN276" s="281"/>
      <c r="AO276" s="281"/>
      <c r="AP276" s="281"/>
      <c r="AQ276" s="281"/>
      <c r="AR276" s="281"/>
      <c r="AS276" s="281"/>
      <c r="AT276" s="281"/>
      <c r="AU276" s="281"/>
      <c r="AV276" s="282"/>
      <c r="AY276" s="90" t="s">
        <v>275</v>
      </c>
    </row>
    <row r="277" spans="2:51">
      <c r="B277" s="318"/>
      <c r="C277" s="281"/>
      <c r="D277" s="281"/>
      <c r="E277" s="281"/>
      <c r="F277" s="281"/>
      <c r="G277" s="281"/>
      <c r="H277" s="281"/>
      <c r="I277" s="281"/>
      <c r="J277" s="281"/>
      <c r="K277" s="281"/>
      <c r="L277" s="281"/>
      <c r="M277" s="281"/>
      <c r="N277" s="281"/>
      <c r="O277" s="281"/>
      <c r="P277" s="281"/>
      <c r="Q277" s="281"/>
      <c r="R277" s="281"/>
      <c r="S277" s="281"/>
      <c r="T277" s="281"/>
      <c r="U277" s="281"/>
      <c r="V277" s="281"/>
      <c r="W277" s="281"/>
      <c r="X277" s="281"/>
      <c r="Y277" s="281"/>
      <c r="Z277" s="281"/>
      <c r="AA277" s="281"/>
      <c r="AB277" s="281"/>
      <c r="AC277" s="281"/>
      <c r="AD277" s="281"/>
      <c r="AE277" s="281"/>
      <c r="AF277" s="281"/>
      <c r="AG277" s="281"/>
      <c r="AH277" s="281"/>
      <c r="AI277" s="281"/>
      <c r="AJ277" s="281"/>
      <c r="AK277" s="281"/>
      <c r="AL277" s="281"/>
      <c r="AM277" s="281"/>
      <c r="AN277" s="281"/>
      <c r="AO277" s="281"/>
      <c r="AP277" s="281"/>
      <c r="AQ277" s="281"/>
      <c r="AR277" s="281"/>
      <c r="AS277" s="281"/>
      <c r="AT277" s="281"/>
      <c r="AU277" s="281"/>
      <c r="AV277" s="282"/>
      <c r="AY277" s="90" t="s">
        <v>276</v>
      </c>
    </row>
    <row r="278" spans="2:51">
      <c r="B278" s="318"/>
      <c r="C278" s="281"/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  <c r="AC278" s="281"/>
      <c r="AD278" s="281"/>
      <c r="AE278" s="281"/>
      <c r="AF278" s="281"/>
      <c r="AG278" s="281"/>
      <c r="AH278" s="281"/>
      <c r="AI278" s="281"/>
      <c r="AJ278" s="281"/>
      <c r="AK278" s="281"/>
      <c r="AL278" s="281"/>
      <c r="AM278" s="281"/>
      <c r="AN278" s="281"/>
      <c r="AO278" s="281"/>
      <c r="AP278" s="281"/>
      <c r="AQ278" s="281"/>
      <c r="AR278" s="281"/>
      <c r="AS278" s="281"/>
      <c r="AT278" s="281"/>
      <c r="AU278" s="281"/>
      <c r="AV278" s="282"/>
      <c r="AY278" s="90" t="s">
        <v>277</v>
      </c>
    </row>
    <row r="279" spans="2:51">
      <c r="B279" s="318"/>
      <c r="C279" s="281"/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81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2"/>
    </row>
    <row r="280" spans="2:51">
      <c r="B280" s="318"/>
      <c r="C280" s="281"/>
      <c r="D280" s="281"/>
      <c r="E280" s="281"/>
      <c r="F280" s="281"/>
      <c r="G280" s="281"/>
      <c r="H280" s="281"/>
      <c r="I280" s="281"/>
      <c r="J280" s="281"/>
      <c r="K280" s="281"/>
      <c r="L280" s="281"/>
      <c r="M280" s="281"/>
      <c r="N280" s="28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281"/>
      <c r="AA280" s="281"/>
      <c r="AB280" s="281"/>
      <c r="AC280" s="281"/>
      <c r="AD280" s="281"/>
      <c r="AE280" s="281"/>
      <c r="AF280" s="281"/>
      <c r="AG280" s="281"/>
      <c r="AH280" s="281"/>
      <c r="AI280" s="281"/>
      <c r="AJ280" s="281"/>
      <c r="AK280" s="281"/>
      <c r="AL280" s="281"/>
      <c r="AM280" s="281"/>
      <c r="AN280" s="281"/>
      <c r="AO280" s="281"/>
      <c r="AP280" s="281"/>
      <c r="AQ280" s="281"/>
      <c r="AR280" s="281"/>
      <c r="AS280" s="281"/>
      <c r="AT280" s="281"/>
      <c r="AU280" s="281"/>
      <c r="AV280" s="282"/>
    </row>
    <row r="281" spans="2:51">
      <c r="B281" s="318"/>
      <c r="C281" s="281"/>
      <c r="D281" s="281"/>
      <c r="E281" s="281"/>
      <c r="F281" s="281"/>
      <c r="G281" s="281"/>
      <c r="H281" s="281"/>
      <c r="I281" s="281"/>
      <c r="J281" s="281"/>
      <c r="K281" s="281"/>
      <c r="L281" s="281"/>
      <c r="M281" s="281"/>
      <c r="N281" s="281"/>
      <c r="O281" s="281"/>
      <c r="P281" s="281"/>
      <c r="Q281" s="281"/>
      <c r="R281" s="281"/>
      <c r="S281" s="281"/>
      <c r="T281" s="281"/>
      <c r="U281" s="281"/>
      <c r="V281" s="281"/>
      <c r="W281" s="281"/>
      <c r="X281" s="281"/>
      <c r="Y281" s="281"/>
      <c r="Z281" s="281"/>
      <c r="AA281" s="281"/>
      <c r="AB281" s="281"/>
      <c r="AC281" s="281"/>
      <c r="AD281" s="281"/>
      <c r="AE281" s="281"/>
      <c r="AF281" s="281"/>
      <c r="AG281" s="281"/>
      <c r="AH281" s="281"/>
      <c r="AI281" s="281"/>
      <c r="AJ281" s="281"/>
      <c r="AK281" s="281"/>
      <c r="AL281" s="281"/>
      <c r="AM281" s="281"/>
      <c r="AN281" s="281"/>
      <c r="AO281" s="281"/>
      <c r="AP281" s="281"/>
      <c r="AQ281" s="281"/>
      <c r="AR281" s="281"/>
      <c r="AS281" s="281"/>
      <c r="AT281" s="281"/>
      <c r="AU281" s="281"/>
      <c r="AV281" s="282"/>
    </row>
    <row r="282" spans="2:51">
      <c r="B282" s="318"/>
      <c r="C282" s="281"/>
      <c r="D282" s="281"/>
      <c r="E282" s="281"/>
      <c r="F282" s="281"/>
      <c r="G282" s="281"/>
      <c r="H282" s="281"/>
      <c r="I282" s="281"/>
      <c r="J282" s="281"/>
      <c r="K282" s="281"/>
      <c r="L282" s="281"/>
      <c r="M282" s="281"/>
      <c r="N282" s="281"/>
      <c r="O282" s="281"/>
      <c r="P282" s="281"/>
      <c r="Q282" s="281"/>
      <c r="R282" s="281"/>
      <c r="S282" s="281"/>
      <c r="T282" s="281"/>
      <c r="U282" s="281"/>
      <c r="V282" s="281"/>
      <c r="W282" s="281"/>
      <c r="X282" s="281"/>
      <c r="Y282" s="281"/>
      <c r="Z282" s="281"/>
      <c r="AA282" s="281"/>
      <c r="AB282" s="281"/>
      <c r="AC282" s="281"/>
      <c r="AD282" s="281"/>
      <c r="AE282" s="281"/>
      <c r="AF282" s="281"/>
      <c r="AG282" s="281"/>
      <c r="AH282" s="281"/>
      <c r="AI282" s="281"/>
      <c r="AJ282" s="281"/>
      <c r="AK282" s="281"/>
      <c r="AL282" s="281"/>
      <c r="AM282" s="281"/>
      <c r="AN282" s="281"/>
      <c r="AO282" s="281"/>
      <c r="AP282" s="281"/>
      <c r="AQ282" s="281"/>
      <c r="AR282" s="281"/>
      <c r="AS282" s="281"/>
      <c r="AT282" s="281"/>
      <c r="AU282" s="281"/>
      <c r="AV282" s="282"/>
    </row>
    <row r="283" spans="2:51">
      <c r="B283" s="318"/>
      <c r="C283" s="281"/>
      <c r="D283" s="281"/>
      <c r="E283" s="281"/>
      <c r="F283" s="281"/>
      <c r="G283" s="281"/>
      <c r="H283" s="281"/>
      <c r="I283" s="281"/>
      <c r="J283" s="281"/>
      <c r="K283" s="281"/>
      <c r="L283" s="281"/>
      <c r="M283" s="281"/>
      <c r="N283" s="281"/>
      <c r="O283" s="281"/>
      <c r="P283" s="281"/>
      <c r="Q283" s="281"/>
      <c r="R283" s="281"/>
      <c r="S283" s="281"/>
      <c r="T283" s="281"/>
      <c r="U283" s="281"/>
      <c r="V283" s="281"/>
      <c r="W283" s="281"/>
      <c r="X283" s="281"/>
      <c r="Y283" s="281"/>
      <c r="Z283" s="281"/>
      <c r="AA283" s="281"/>
      <c r="AB283" s="281"/>
      <c r="AC283" s="281"/>
      <c r="AD283" s="281"/>
      <c r="AE283" s="281"/>
      <c r="AF283" s="281"/>
      <c r="AG283" s="281"/>
      <c r="AH283" s="281"/>
      <c r="AI283" s="281"/>
      <c r="AJ283" s="281"/>
      <c r="AK283" s="281"/>
      <c r="AL283" s="281"/>
      <c r="AM283" s="281"/>
      <c r="AN283" s="281"/>
      <c r="AO283" s="281"/>
      <c r="AP283" s="281"/>
      <c r="AQ283" s="281"/>
      <c r="AR283" s="281"/>
      <c r="AS283" s="281"/>
      <c r="AT283" s="281"/>
      <c r="AU283" s="281"/>
      <c r="AV283" s="282"/>
    </row>
    <row r="284" spans="2:51">
      <c r="B284" s="318"/>
      <c r="C284" s="281"/>
      <c r="D284" s="281"/>
      <c r="E284" s="281"/>
      <c r="F284" s="281"/>
      <c r="G284" s="281"/>
      <c r="H284" s="281"/>
      <c r="I284" s="281"/>
      <c r="J284" s="281"/>
      <c r="K284" s="281"/>
      <c r="L284" s="281"/>
      <c r="M284" s="281"/>
      <c r="N284" s="281"/>
      <c r="O284" s="281"/>
      <c r="P284" s="281"/>
      <c r="Q284" s="281"/>
      <c r="R284" s="281"/>
      <c r="S284" s="281"/>
      <c r="T284" s="281"/>
      <c r="U284" s="281"/>
      <c r="V284" s="281"/>
      <c r="W284" s="281"/>
      <c r="X284" s="281"/>
      <c r="Y284" s="281"/>
      <c r="Z284" s="281"/>
      <c r="AA284" s="281"/>
      <c r="AB284" s="281"/>
      <c r="AC284" s="281"/>
      <c r="AD284" s="281"/>
      <c r="AE284" s="281"/>
      <c r="AF284" s="281"/>
      <c r="AG284" s="281"/>
      <c r="AH284" s="281"/>
      <c r="AI284" s="281"/>
      <c r="AJ284" s="281"/>
      <c r="AK284" s="281"/>
      <c r="AL284" s="281"/>
      <c r="AM284" s="281"/>
      <c r="AN284" s="281"/>
      <c r="AO284" s="281"/>
      <c r="AP284" s="281"/>
      <c r="AQ284" s="281"/>
      <c r="AR284" s="281"/>
      <c r="AS284" s="281"/>
      <c r="AT284" s="281"/>
      <c r="AU284" s="281"/>
      <c r="AV284" s="282"/>
      <c r="AY284" s="90" t="s">
        <v>244</v>
      </c>
    </row>
    <row r="285" spans="2:51">
      <c r="B285" s="318"/>
      <c r="C285" s="281"/>
      <c r="D285" s="281"/>
      <c r="E285" s="281"/>
      <c r="F285" s="281"/>
      <c r="G285" s="281"/>
      <c r="H285" s="281"/>
      <c r="I285" s="281"/>
      <c r="J285" s="281"/>
      <c r="K285" s="281"/>
      <c r="L285" s="281"/>
      <c r="M285" s="281"/>
      <c r="N285" s="281"/>
      <c r="O285" s="281"/>
      <c r="P285" s="281"/>
      <c r="Q285" s="281"/>
      <c r="R285" s="281"/>
      <c r="S285" s="281"/>
      <c r="T285" s="281"/>
      <c r="U285" s="281"/>
      <c r="V285" s="281"/>
      <c r="W285" s="281"/>
      <c r="X285" s="281"/>
      <c r="Y285" s="281"/>
      <c r="Z285" s="281"/>
      <c r="AA285" s="281"/>
      <c r="AB285" s="281"/>
      <c r="AC285" s="281"/>
      <c r="AD285" s="281"/>
      <c r="AE285" s="281"/>
      <c r="AF285" s="281"/>
      <c r="AG285" s="281"/>
      <c r="AH285" s="281"/>
      <c r="AI285" s="281"/>
      <c r="AJ285" s="281"/>
      <c r="AK285" s="281"/>
      <c r="AL285" s="281"/>
      <c r="AM285" s="281"/>
      <c r="AN285" s="281"/>
      <c r="AO285" s="281"/>
      <c r="AP285" s="281"/>
      <c r="AQ285" s="281"/>
      <c r="AR285" s="281"/>
      <c r="AS285" s="281"/>
      <c r="AT285" s="281"/>
      <c r="AU285" s="281"/>
      <c r="AV285" s="282"/>
      <c r="AY285" s="90" t="s">
        <v>245</v>
      </c>
    </row>
    <row r="286" spans="2:51">
      <c r="B286" s="319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  <c r="AJ286" s="284"/>
      <c r="AK286" s="284"/>
      <c r="AL286" s="284"/>
      <c r="AM286" s="284"/>
      <c r="AN286" s="284"/>
      <c r="AO286" s="284"/>
      <c r="AP286" s="284"/>
      <c r="AQ286" s="284"/>
      <c r="AR286" s="284"/>
      <c r="AS286" s="284"/>
      <c r="AT286" s="284"/>
      <c r="AU286" s="284"/>
      <c r="AV286" s="285"/>
    </row>
    <row r="287" spans="2:51" ht="4.5" customHeight="1">
      <c r="B287" s="131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66"/>
      <c r="AV287" s="93"/>
    </row>
    <row r="288" spans="2:51" hidden="1">
      <c r="B288" s="163" t="s">
        <v>11</v>
      </c>
      <c r="C288" s="66"/>
      <c r="D288" s="66"/>
      <c r="E288" s="66"/>
      <c r="F288" s="66"/>
      <c r="G288" s="66"/>
      <c r="H288" s="66"/>
      <c r="I288" s="66"/>
      <c r="J288" s="320"/>
      <c r="K288" s="320"/>
      <c r="L288" s="320"/>
      <c r="M288" s="320"/>
      <c r="N288" s="320"/>
      <c r="O288" s="321"/>
      <c r="P288" s="321"/>
      <c r="Q288" s="66"/>
      <c r="R288" s="66" t="s">
        <v>107</v>
      </c>
      <c r="S288" s="66"/>
      <c r="T288" s="164"/>
      <c r="U288" s="66"/>
      <c r="V288" s="66"/>
      <c r="W288" s="66"/>
      <c r="X288" s="66"/>
      <c r="Y288" s="271"/>
      <c r="Z288" s="271"/>
      <c r="AA288" s="271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66"/>
      <c r="AV288" s="93"/>
      <c r="AY288" s="90" t="s">
        <v>109</v>
      </c>
    </row>
    <row r="289" spans="2:51" ht="4.5" hidden="1" customHeight="1">
      <c r="B289" s="131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66"/>
      <c r="AV289" s="93"/>
      <c r="AY289" s="90" t="s">
        <v>110</v>
      </c>
    </row>
    <row r="290" spans="2:51" hidden="1">
      <c r="B290" s="91" t="s">
        <v>12</v>
      </c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66"/>
      <c r="AV290" s="93"/>
      <c r="AY290" s="90" t="s">
        <v>108</v>
      </c>
    </row>
    <row r="291" spans="2:51" hidden="1">
      <c r="B291" s="303"/>
      <c r="C291" s="304"/>
      <c r="D291" s="304"/>
      <c r="E291" s="304"/>
      <c r="F291" s="304"/>
      <c r="G291" s="304"/>
      <c r="H291" s="304"/>
      <c r="I291" s="304"/>
      <c r="J291" s="304"/>
      <c r="K291" s="304"/>
      <c r="L291" s="304"/>
      <c r="M291" s="304"/>
      <c r="N291" s="304"/>
      <c r="O291" s="304"/>
      <c r="P291" s="304"/>
      <c r="Q291" s="304"/>
      <c r="R291" s="304"/>
      <c r="S291" s="304"/>
      <c r="T291" s="304"/>
      <c r="U291" s="304"/>
      <c r="V291" s="304"/>
      <c r="W291" s="304"/>
      <c r="X291" s="304"/>
      <c r="Y291" s="304"/>
      <c r="Z291" s="304"/>
      <c r="AA291" s="304"/>
      <c r="AB291" s="304"/>
      <c r="AC291" s="304"/>
      <c r="AD291" s="304"/>
      <c r="AE291" s="304"/>
      <c r="AF291" s="304"/>
      <c r="AG291" s="304"/>
      <c r="AH291" s="304"/>
      <c r="AI291" s="304"/>
      <c r="AJ291" s="304"/>
      <c r="AK291" s="304"/>
      <c r="AL291" s="304"/>
      <c r="AM291" s="304"/>
      <c r="AN291" s="304"/>
      <c r="AO291" s="304"/>
      <c r="AP291" s="304"/>
      <c r="AQ291" s="304"/>
      <c r="AR291" s="304"/>
      <c r="AS291" s="304"/>
      <c r="AT291" s="304"/>
      <c r="AU291" s="304"/>
      <c r="AV291" s="305"/>
    </row>
    <row r="292" spans="2:51" hidden="1">
      <c r="B292" s="306"/>
      <c r="C292" s="307"/>
      <c r="D292" s="307"/>
      <c r="E292" s="307"/>
      <c r="F292" s="307"/>
      <c r="G292" s="307"/>
      <c r="H292" s="307"/>
      <c r="I292" s="307"/>
      <c r="J292" s="307"/>
      <c r="K292" s="307"/>
      <c r="L292" s="307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7"/>
      <c r="AH292" s="307"/>
      <c r="AI292" s="307"/>
      <c r="AJ292" s="307"/>
      <c r="AK292" s="307"/>
      <c r="AL292" s="307"/>
      <c r="AM292" s="307"/>
      <c r="AN292" s="307"/>
      <c r="AO292" s="307"/>
      <c r="AP292" s="307"/>
      <c r="AQ292" s="307"/>
      <c r="AR292" s="307"/>
      <c r="AS292" s="307"/>
      <c r="AT292" s="307"/>
      <c r="AU292" s="307"/>
      <c r="AV292" s="308"/>
    </row>
    <row r="293" spans="2:51" hidden="1">
      <c r="B293" s="306"/>
      <c r="C293" s="307"/>
      <c r="D293" s="307"/>
      <c r="E293" s="307"/>
      <c r="F293" s="307"/>
      <c r="G293" s="307"/>
      <c r="H293" s="307"/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7"/>
      <c r="AH293" s="307"/>
      <c r="AI293" s="307"/>
      <c r="AJ293" s="307"/>
      <c r="AK293" s="307"/>
      <c r="AL293" s="307"/>
      <c r="AM293" s="307"/>
      <c r="AN293" s="307"/>
      <c r="AO293" s="307"/>
      <c r="AP293" s="307"/>
      <c r="AQ293" s="307"/>
      <c r="AR293" s="307"/>
      <c r="AS293" s="307"/>
      <c r="AT293" s="307"/>
      <c r="AU293" s="307"/>
      <c r="AV293" s="308"/>
    </row>
    <row r="294" spans="2:51" hidden="1">
      <c r="B294" s="306"/>
      <c r="C294" s="307"/>
      <c r="D294" s="307"/>
      <c r="E294" s="307"/>
      <c r="F294" s="307"/>
      <c r="G294" s="307"/>
      <c r="H294" s="307"/>
      <c r="I294" s="307"/>
      <c r="J294" s="307"/>
      <c r="K294" s="307"/>
      <c r="L294" s="307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7"/>
      <c r="AH294" s="307"/>
      <c r="AI294" s="307"/>
      <c r="AJ294" s="307"/>
      <c r="AK294" s="307"/>
      <c r="AL294" s="307"/>
      <c r="AM294" s="307"/>
      <c r="AN294" s="307"/>
      <c r="AO294" s="307"/>
      <c r="AP294" s="307"/>
      <c r="AQ294" s="307"/>
      <c r="AR294" s="307"/>
      <c r="AS294" s="307"/>
      <c r="AT294" s="307"/>
      <c r="AU294" s="307"/>
      <c r="AV294" s="308"/>
    </row>
    <row r="295" spans="2:51" hidden="1">
      <c r="B295" s="306"/>
      <c r="C295" s="307"/>
      <c r="D295" s="307"/>
      <c r="E295" s="307"/>
      <c r="F295" s="307"/>
      <c r="G295" s="307"/>
      <c r="H295" s="307"/>
      <c r="I295" s="307"/>
      <c r="J295" s="307"/>
      <c r="K295" s="307"/>
      <c r="L295" s="307"/>
      <c r="M295" s="307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  <c r="X295" s="307"/>
      <c r="Y295" s="307"/>
      <c r="Z295" s="307"/>
      <c r="AA295" s="307"/>
      <c r="AB295" s="307"/>
      <c r="AC295" s="307"/>
      <c r="AD295" s="307"/>
      <c r="AE295" s="307"/>
      <c r="AF295" s="307"/>
      <c r="AG295" s="307"/>
      <c r="AH295" s="307"/>
      <c r="AI295" s="307"/>
      <c r="AJ295" s="307"/>
      <c r="AK295" s="307"/>
      <c r="AL295" s="307"/>
      <c r="AM295" s="307"/>
      <c r="AN295" s="307"/>
      <c r="AO295" s="307"/>
      <c r="AP295" s="307"/>
      <c r="AQ295" s="307"/>
      <c r="AR295" s="307"/>
      <c r="AS295" s="307"/>
      <c r="AT295" s="307"/>
      <c r="AU295" s="307"/>
      <c r="AV295" s="308"/>
    </row>
    <row r="296" spans="2:51" hidden="1">
      <c r="B296" s="306"/>
      <c r="C296" s="307"/>
      <c r="D296" s="307"/>
      <c r="E296" s="307"/>
      <c r="F296" s="307"/>
      <c r="G296" s="307"/>
      <c r="H296" s="307"/>
      <c r="I296" s="307"/>
      <c r="J296" s="307"/>
      <c r="K296" s="307"/>
      <c r="L296" s="307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7"/>
      <c r="AH296" s="307"/>
      <c r="AI296" s="307"/>
      <c r="AJ296" s="307"/>
      <c r="AK296" s="307"/>
      <c r="AL296" s="307"/>
      <c r="AM296" s="307"/>
      <c r="AN296" s="307"/>
      <c r="AO296" s="307"/>
      <c r="AP296" s="307"/>
      <c r="AQ296" s="307"/>
      <c r="AR296" s="307"/>
      <c r="AS296" s="307"/>
      <c r="AT296" s="307"/>
      <c r="AU296" s="307"/>
      <c r="AV296" s="308"/>
    </row>
    <row r="297" spans="2:51" hidden="1">
      <c r="B297" s="306"/>
      <c r="C297" s="307"/>
      <c r="D297" s="307"/>
      <c r="E297" s="307"/>
      <c r="F297" s="307"/>
      <c r="G297" s="307"/>
      <c r="H297" s="307"/>
      <c r="I297" s="307"/>
      <c r="J297" s="307"/>
      <c r="K297" s="307"/>
      <c r="L297" s="307"/>
      <c r="M297" s="307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  <c r="X297" s="307"/>
      <c r="Y297" s="307"/>
      <c r="Z297" s="307"/>
      <c r="AA297" s="307"/>
      <c r="AB297" s="307"/>
      <c r="AC297" s="307"/>
      <c r="AD297" s="307"/>
      <c r="AE297" s="307"/>
      <c r="AF297" s="307"/>
      <c r="AG297" s="307"/>
      <c r="AH297" s="307"/>
      <c r="AI297" s="307"/>
      <c r="AJ297" s="307"/>
      <c r="AK297" s="307"/>
      <c r="AL297" s="307"/>
      <c r="AM297" s="307"/>
      <c r="AN297" s="307"/>
      <c r="AO297" s="307"/>
      <c r="AP297" s="307"/>
      <c r="AQ297" s="307"/>
      <c r="AR297" s="307"/>
      <c r="AS297" s="307"/>
      <c r="AT297" s="307"/>
      <c r="AU297" s="307"/>
      <c r="AV297" s="308"/>
    </row>
    <row r="298" spans="2:51" hidden="1">
      <c r="B298" s="309"/>
      <c r="C298" s="310"/>
      <c r="D298" s="310"/>
      <c r="E298" s="310"/>
      <c r="F298" s="310"/>
      <c r="G298" s="310"/>
      <c r="H298" s="310"/>
      <c r="I298" s="310"/>
      <c r="J298" s="310"/>
      <c r="K298" s="310"/>
      <c r="L298" s="310"/>
      <c r="M298" s="310"/>
      <c r="N298" s="310"/>
      <c r="O298" s="310"/>
      <c r="P298" s="310"/>
      <c r="Q298" s="310"/>
      <c r="R298" s="310"/>
      <c r="S298" s="310"/>
      <c r="T298" s="310"/>
      <c r="U298" s="310"/>
      <c r="V298" s="310"/>
      <c r="W298" s="310"/>
      <c r="X298" s="310"/>
      <c r="Y298" s="310"/>
      <c r="Z298" s="310"/>
      <c r="AA298" s="310"/>
      <c r="AB298" s="310"/>
      <c r="AC298" s="310"/>
      <c r="AD298" s="310"/>
      <c r="AE298" s="310"/>
      <c r="AF298" s="310"/>
      <c r="AG298" s="310"/>
      <c r="AH298" s="310"/>
      <c r="AI298" s="310"/>
      <c r="AJ298" s="310"/>
      <c r="AK298" s="310"/>
      <c r="AL298" s="310"/>
      <c r="AM298" s="310"/>
      <c r="AN298" s="310"/>
      <c r="AO298" s="310"/>
      <c r="AP298" s="310"/>
      <c r="AQ298" s="310"/>
      <c r="AR298" s="310"/>
      <c r="AS298" s="310"/>
      <c r="AT298" s="310"/>
      <c r="AU298" s="310"/>
      <c r="AV298" s="311"/>
    </row>
    <row r="299" spans="2:51" ht="18" customHeight="1">
      <c r="B299" s="131" t="s">
        <v>92</v>
      </c>
      <c r="C299" s="66"/>
      <c r="D299" s="66"/>
      <c r="E299" s="66"/>
      <c r="F299" s="66"/>
      <c r="G299" s="66"/>
      <c r="H299" s="270"/>
      <c r="I299" s="270"/>
      <c r="J299" s="270"/>
      <c r="K299" s="270"/>
      <c r="L299" s="270"/>
      <c r="M299" s="270"/>
      <c r="N299" s="270"/>
      <c r="O299" s="270"/>
      <c r="P299" s="66"/>
      <c r="Q299" s="66"/>
      <c r="R299" s="270"/>
      <c r="S299" s="270"/>
      <c r="T299" s="270"/>
      <c r="U299" s="270"/>
      <c r="V299" s="270"/>
      <c r="W299" s="270"/>
      <c r="X299" s="270"/>
      <c r="Y299" s="270"/>
      <c r="Z299" s="66"/>
      <c r="AA299" s="66"/>
      <c r="AB299" s="270"/>
      <c r="AC299" s="270"/>
      <c r="AD299" s="270"/>
      <c r="AE299" s="270"/>
      <c r="AF299" s="270"/>
      <c r="AG299" s="270"/>
      <c r="AH299" s="270"/>
      <c r="AI299" s="270"/>
      <c r="AJ299" s="66"/>
      <c r="AK299" s="66"/>
      <c r="AL299" s="107" t="s">
        <v>98</v>
      </c>
      <c r="AM299" s="107"/>
      <c r="AN299" s="270"/>
      <c r="AO299" s="270"/>
      <c r="AP299" s="165" t="s">
        <v>94</v>
      </c>
      <c r="AQ299" s="270"/>
      <c r="AR299" s="270"/>
      <c r="AS299" s="165" t="s">
        <v>94</v>
      </c>
      <c r="AT299" s="270"/>
      <c r="AU299" s="270"/>
      <c r="AV299" s="300"/>
    </row>
    <row r="300" spans="2:51">
      <c r="B300" s="131"/>
      <c r="C300" s="66"/>
      <c r="D300" s="66"/>
      <c r="E300" s="66"/>
      <c r="F300" s="66"/>
      <c r="G300" s="66"/>
      <c r="H300" s="301" t="s">
        <v>93</v>
      </c>
      <c r="I300" s="301"/>
      <c r="J300" s="301"/>
      <c r="K300" s="301"/>
      <c r="L300" s="301"/>
      <c r="M300" s="301"/>
      <c r="N300" s="301"/>
      <c r="O300" s="301"/>
      <c r="P300" s="66"/>
      <c r="Q300" s="66"/>
      <c r="R300" s="301" t="s">
        <v>93</v>
      </c>
      <c r="S300" s="301"/>
      <c r="T300" s="301"/>
      <c r="U300" s="301"/>
      <c r="V300" s="301"/>
      <c r="W300" s="301"/>
      <c r="X300" s="301"/>
      <c r="Y300" s="301"/>
      <c r="Z300" s="66"/>
      <c r="AA300" s="66"/>
      <c r="AB300" s="301" t="s">
        <v>93</v>
      </c>
      <c r="AC300" s="301"/>
      <c r="AD300" s="301"/>
      <c r="AE300" s="301"/>
      <c r="AF300" s="301"/>
      <c r="AG300" s="301"/>
      <c r="AH300" s="301"/>
      <c r="AI300" s="301"/>
      <c r="AJ300" s="66"/>
      <c r="AK300" s="66"/>
      <c r="AL300" s="133"/>
      <c r="AM300" s="133"/>
      <c r="AN300" s="301" t="s">
        <v>95</v>
      </c>
      <c r="AO300" s="301"/>
      <c r="AP300" s="133"/>
      <c r="AQ300" s="301" t="s">
        <v>96</v>
      </c>
      <c r="AR300" s="301"/>
      <c r="AS300" s="133"/>
      <c r="AT300" s="301" t="s">
        <v>97</v>
      </c>
      <c r="AU300" s="301"/>
      <c r="AV300" s="302"/>
    </row>
    <row r="301" spans="2:51">
      <c r="B301" s="131"/>
      <c r="C301" s="66"/>
      <c r="D301" s="66"/>
      <c r="E301" s="66"/>
      <c r="F301" s="66"/>
      <c r="G301" s="66"/>
      <c r="H301" s="168"/>
      <c r="I301" s="168"/>
      <c r="J301" s="168"/>
      <c r="K301" s="168"/>
      <c r="L301" s="168"/>
      <c r="M301" s="168"/>
      <c r="N301" s="168"/>
      <c r="O301" s="168"/>
      <c r="P301" s="66"/>
      <c r="Q301" s="66"/>
      <c r="R301" s="168"/>
      <c r="S301" s="168"/>
      <c r="T301" s="168"/>
      <c r="U301" s="168"/>
      <c r="V301" s="168"/>
      <c r="W301" s="168"/>
      <c r="X301" s="168"/>
      <c r="Y301" s="168"/>
      <c r="Z301" s="66"/>
      <c r="AA301" s="66"/>
      <c r="AB301" s="168"/>
      <c r="AC301" s="168"/>
      <c r="AD301" s="168"/>
      <c r="AE301" s="168"/>
      <c r="AF301" s="168"/>
      <c r="AG301" s="168"/>
      <c r="AH301" s="168"/>
      <c r="AI301" s="168"/>
      <c r="AJ301" s="66"/>
      <c r="AK301" s="66"/>
      <c r="AL301" s="133"/>
      <c r="AM301" s="133"/>
      <c r="AN301" s="168"/>
      <c r="AO301" s="168"/>
      <c r="AP301" s="133"/>
      <c r="AQ301" s="168"/>
      <c r="AR301" s="168"/>
      <c r="AS301" s="133"/>
      <c r="AT301" s="168"/>
      <c r="AU301" s="168"/>
      <c r="AV301" s="169"/>
    </row>
    <row r="302" spans="2:51" ht="4.5" customHeight="1">
      <c r="B302" s="131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66"/>
      <c r="AV302" s="93"/>
    </row>
    <row r="303" spans="2:51">
      <c r="B303" s="163" t="s">
        <v>11</v>
      </c>
      <c r="C303" s="66"/>
      <c r="D303" s="66"/>
      <c r="E303" s="66"/>
      <c r="F303" s="66"/>
      <c r="G303" s="66"/>
      <c r="H303" s="66"/>
      <c r="I303" s="66"/>
      <c r="J303" s="320"/>
      <c r="K303" s="320"/>
      <c r="L303" s="320"/>
      <c r="M303" s="320"/>
      <c r="N303" s="320"/>
      <c r="O303" s="321"/>
      <c r="P303" s="321"/>
      <c r="Q303" s="66"/>
      <c r="R303" s="66" t="s">
        <v>107</v>
      </c>
      <c r="S303" s="66"/>
      <c r="T303" s="164"/>
      <c r="U303" s="66"/>
      <c r="V303" s="66"/>
      <c r="W303" s="66"/>
      <c r="X303" s="66"/>
      <c r="Y303" s="271"/>
      <c r="Z303" s="271"/>
      <c r="AA303" s="271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66"/>
      <c r="AV303" s="93"/>
    </row>
    <row r="304" spans="2:51">
      <c r="B304" s="131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66"/>
      <c r="AV304" s="93"/>
    </row>
    <row r="305" spans="2:48" ht="18" customHeight="1">
      <c r="B305" s="131" t="s">
        <v>92</v>
      </c>
      <c r="C305" s="66"/>
      <c r="D305" s="66"/>
      <c r="E305" s="66"/>
      <c r="F305" s="66"/>
      <c r="G305" s="66"/>
      <c r="H305" s="270"/>
      <c r="I305" s="270"/>
      <c r="J305" s="270"/>
      <c r="K305" s="270"/>
      <c r="L305" s="270"/>
      <c r="M305" s="270"/>
      <c r="N305" s="270"/>
      <c r="O305" s="270"/>
      <c r="P305" s="66"/>
      <c r="Q305" s="66"/>
      <c r="R305" s="270"/>
      <c r="S305" s="270"/>
      <c r="T305" s="270"/>
      <c r="U305" s="270"/>
      <c r="V305" s="270"/>
      <c r="W305" s="270"/>
      <c r="X305" s="270"/>
      <c r="Y305" s="270"/>
      <c r="Z305" s="66"/>
      <c r="AA305" s="66"/>
      <c r="AB305" s="270"/>
      <c r="AC305" s="270"/>
      <c r="AD305" s="270"/>
      <c r="AE305" s="270"/>
      <c r="AF305" s="270"/>
      <c r="AG305" s="270"/>
      <c r="AH305" s="270"/>
      <c r="AI305" s="270"/>
      <c r="AJ305" s="66"/>
      <c r="AK305" s="66"/>
      <c r="AL305" s="107" t="s">
        <v>98</v>
      </c>
      <c r="AM305" s="107"/>
      <c r="AN305" s="270"/>
      <c r="AO305" s="270"/>
      <c r="AP305" s="165" t="s">
        <v>94</v>
      </c>
      <c r="AQ305" s="270"/>
      <c r="AR305" s="270"/>
      <c r="AS305" s="165" t="s">
        <v>94</v>
      </c>
      <c r="AT305" s="270"/>
      <c r="AU305" s="270"/>
      <c r="AV305" s="300"/>
    </row>
    <row r="306" spans="2:48">
      <c r="B306" s="170"/>
      <c r="C306" s="166"/>
      <c r="D306" s="166"/>
      <c r="E306" s="166"/>
      <c r="F306" s="166"/>
      <c r="G306" s="166"/>
      <c r="H306" s="390" t="s">
        <v>93</v>
      </c>
      <c r="I306" s="390"/>
      <c r="J306" s="390"/>
      <c r="K306" s="390"/>
      <c r="L306" s="390"/>
      <c r="M306" s="390"/>
      <c r="N306" s="390"/>
      <c r="O306" s="390"/>
      <c r="P306" s="166"/>
      <c r="Q306" s="166"/>
      <c r="R306" s="390" t="s">
        <v>93</v>
      </c>
      <c r="S306" s="390"/>
      <c r="T306" s="390"/>
      <c r="U306" s="390"/>
      <c r="V306" s="390"/>
      <c r="W306" s="390"/>
      <c r="X306" s="390"/>
      <c r="Y306" s="390"/>
      <c r="Z306" s="166"/>
      <c r="AA306" s="166"/>
      <c r="AB306" s="390" t="s">
        <v>93</v>
      </c>
      <c r="AC306" s="390"/>
      <c r="AD306" s="390"/>
      <c r="AE306" s="390"/>
      <c r="AF306" s="390"/>
      <c r="AG306" s="390"/>
      <c r="AH306" s="390"/>
      <c r="AI306" s="390"/>
      <c r="AJ306" s="166"/>
      <c r="AK306" s="166"/>
      <c r="AL306" s="171"/>
      <c r="AM306" s="171"/>
      <c r="AN306" s="390" t="s">
        <v>95</v>
      </c>
      <c r="AO306" s="390"/>
      <c r="AP306" s="171"/>
      <c r="AQ306" s="390" t="s">
        <v>96</v>
      </c>
      <c r="AR306" s="390"/>
      <c r="AS306" s="171"/>
      <c r="AT306" s="390" t="s">
        <v>97</v>
      </c>
      <c r="AU306" s="390"/>
      <c r="AV306" s="391"/>
    </row>
  </sheetData>
  <sheetProtection insertRows="0"/>
  <mergeCells count="374">
    <mergeCell ref="AR257:AU257"/>
    <mergeCell ref="C258:G258"/>
    <mergeCell ref="H258:K258"/>
    <mergeCell ref="L258:O258"/>
    <mergeCell ref="P258:S258"/>
    <mergeCell ref="T258:W258"/>
    <mergeCell ref="X258:AA258"/>
    <mergeCell ref="AB258:AE258"/>
    <mergeCell ref="AF258:AI258"/>
    <mergeCell ref="AJ258:AM258"/>
    <mergeCell ref="AN258:AQ258"/>
    <mergeCell ref="AR258:AU258"/>
    <mergeCell ref="H257:K257"/>
    <mergeCell ref="L257:O257"/>
    <mergeCell ref="P257:S257"/>
    <mergeCell ref="T257:W257"/>
    <mergeCell ref="X257:AA257"/>
    <mergeCell ref="AB257:AE257"/>
    <mergeCell ref="AF257:AI257"/>
    <mergeCell ref="AJ257:AM257"/>
    <mergeCell ref="AN257:AQ257"/>
    <mergeCell ref="H255:AA255"/>
    <mergeCell ref="AB255:AU255"/>
    <mergeCell ref="H256:K256"/>
    <mergeCell ref="L256:O256"/>
    <mergeCell ref="P256:S256"/>
    <mergeCell ref="T256:W256"/>
    <mergeCell ref="X256:AA256"/>
    <mergeCell ref="AB256:AE256"/>
    <mergeCell ref="AF256:AI256"/>
    <mergeCell ref="AJ256:AM256"/>
    <mergeCell ref="AN256:AQ256"/>
    <mergeCell ref="AR256:AU256"/>
    <mergeCell ref="B106:AV106"/>
    <mergeCell ref="AL101:AM101"/>
    <mergeCell ref="Z144:AE144"/>
    <mergeCell ref="S110:T110"/>
    <mergeCell ref="U110:V110"/>
    <mergeCell ref="W110:X110"/>
    <mergeCell ref="Y110:Z110"/>
    <mergeCell ref="AA110:AB110"/>
    <mergeCell ref="AC110:AD110"/>
    <mergeCell ref="AG114:AH114"/>
    <mergeCell ref="AI114:AJ114"/>
    <mergeCell ref="AL114:AN115"/>
    <mergeCell ref="AA115:AB115"/>
    <mergeCell ref="AC115:AD115"/>
    <mergeCell ref="AE115:AF115"/>
    <mergeCell ref="AG115:AH115"/>
    <mergeCell ref="AI115:AJ115"/>
    <mergeCell ref="W111:X111"/>
    <mergeCell ref="Y111:Z111"/>
    <mergeCell ref="AA111:AB111"/>
    <mergeCell ref="AC111:AD111"/>
    <mergeCell ref="L113:O114"/>
    <mergeCell ref="Q113:AJ113"/>
    <mergeCell ref="AL113:AN113"/>
    <mergeCell ref="H306:O306"/>
    <mergeCell ref="R306:Y306"/>
    <mergeCell ref="AB306:AI306"/>
    <mergeCell ref="AN306:AO306"/>
    <mergeCell ref="AQ306:AR306"/>
    <mergeCell ref="AT306:AV306"/>
    <mergeCell ref="AQ305:AR305"/>
    <mergeCell ref="AT305:AV305"/>
    <mergeCell ref="C118:J119"/>
    <mergeCell ref="Q118:R118"/>
    <mergeCell ref="S118:T118"/>
    <mergeCell ref="U118:V118"/>
    <mergeCell ref="W118:X118"/>
    <mergeCell ref="Y118:Z118"/>
    <mergeCell ref="AL118:AN119"/>
    <mergeCell ref="L119:O119"/>
    <mergeCell ref="Q119:R119"/>
    <mergeCell ref="S119:T119"/>
    <mergeCell ref="U119:V119"/>
    <mergeCell ref="W119:X119"/>
    <mergeCell ref="L117:O118"/>
    <mergeCell ref="Q117:AH117"/>
    <mergeCell ref="AL117:AN117"/>
    <mergeCell ref="C255:G256"/>
    <mergeCell ref="C114:J115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Q115:R115"/>
    <mergeCell ref="S115:T115"/>
    <mergeCell ref="U115:V115"/>
    <mergeCell ref="W115:X115"/>
    <mergeCell ref="Y115:Z115"/>
    <mergeCell ref="L115:O115"/>
    <mergeCell ref="J303:N303"/>
    <mergeCell ref="O303:P303"/>
    <mergeCell ref="Y303:AA303"/>
    <mergeCell ref="H305:O305"/>
    <mergeCell ref="R305:Y305"/>
    <mergeCell ref="AB305:AI305"/>
    <mergeCell ref="AN305:AO305"/>
    <mergeCell ref="H300:O300"/>
    <mergeCell ref="R300:Y300"/>
    <mergeCell ref="AB300:AI300"/>
    <mergeCell ref="AN300:AO300"/>
    <mergeCell ref="B5:AV5"/>
    <mergeCell ref="K7:AV7"/>
    <mergeCell ref="N9:AV9"/>
    <mergeCell ref="N11:AV11"/>
    <mergeCell ref="B13:AV13"/>
    <mergeCell ref="B16:O16"/>
    <mergeCell ref="M77:O77"/>
    <mergeCell ref="B24:O24"/>
    <mergeCell ref="B233:AV233"/>
    <mergeCell ref="B59:O59"/>
    <mergeCell ref="Q59:AH59"/>
    <mergeCell ref="AT72:AV72"/>
    <mergeCell ref="M75:O75"/>
    <mergeCell ref="P226:S226"/>
    <mergeCell ref="AR72:AS72"/>
    <mergeCell ref="B44:AV44"/>
    <mergeCell ref="N42:O42"/>
    <mergeCell ref="Q16:AH16"/>
    <mergeCell ref="B18:O18"/>
    <mergeCell ref="Q18:AH18"/>
    <mergeCell ref="B20:O20"/>
    <mergeCell ref="Q20:AH20"/>
    <mergeCell ref="B22:O22"/>
    <mergeCell ref="Q22:AH22"/>
    <mergeCell ref="Q24:AH24"/>
    <mergeCell ref="B50:O50"/>
    <mergeCell ref="Q50:AH50"/>
    <mergeCell ref="B46:AV46"/>
    <mergeCell ref="B26:AV26"/>
    <mergeCell ref="I36:W36"/>
    <mergeCell ref="AC36:AV36"/>
    <mergeCell ref="I38:W38"/>
    <mergeCell ref="AC38:AV38"/>
    <mergeCell ref="I40:W40"/>
    <mergeCell ref="AC40:AV40"/>
    <mergeCell ref="B28:AV28"/>
    <mergeCell ref="I30:AV30"/>
    <mergeCell ref="I32:AV32"/>
    <mergeCell ref="AC42:AD42"/>
    <mergeCell ref="AU42:AV42"/>
    <mergeCell ref="B45:AV45"/>
    <mergeCell ref="B48:O48"/>
    <mergeCell ref="Q48:AH48"/>
    <mergeCell ref="I34:AV34"/>
    <mergeCell ref="AJ48:AV48"/>
    <mergeCell ref="AJ50:AV50"/>
    <mergeCell ref="B51:O51"/>
    <mergeCell ref="Q51:AH51"/>
    <mergeCell ref="AJ55:AV55"/>
    <mergeCell ref="B52:O52"/>
    <mergeCell ref="B53:O53"/>
    <mergeCell ref="B71:AV71"/>
    <mergeCell ref="M69:O69"/>
    <mergeCell ref="AH69:AM69"/>
    <mergeCell ref="B61:AV61"/>
    <mergeCell ref="AJ56:AV56"/>
    <mergeCell ref="B58:O58"/>
    <mergeCell ref="Q58:AH58"/>
    <mergeCell ref="AJ51:AV51"/>
    <mergeCell ref="AJ52:AV52"/>
    <mergeCell ref="AJ53:AV53"/>
    <mergeCell ref="Q53:AH53"/>
    <mergeCell ref="Q52:AH52"/>
    <mergeCell ref="Q57:AH57"/>
    <mergeCell ref="Q56:AH56"/>
    <mergeCell ref="P79:R79"/>
    <mergeCell ref="AI79:AJ79"/>
    <mergeCell ref="Y81:AA81"/>
    <mergeCell ref="AI81:AJ81"/>
    <mergeCell ref="Y85:Z85"/>
    <mergeCell ref="AI77:AJ77"/>
    <mergeCell ref="B54:O54"/>
    <mergeCell ref="B55:O55"/>
    <mergeCell ref="B56:O56"/>
    <mergeCell ref="B57:O57"/>
    <mergeCell ref="Q54:AH54"/>
    <mergeCell ref="B62:AV62"/>
    <mergeCell ref="B64:AV64"/>
    <mergeCell ref="M67:O67"/>
    <mergeCell ref="AH67:AM67"/>
    <mergeCell ref="AH76:AI76"/>
    <mergeCell ref="AR85:AS85"/>
    <mergeCell ref="R83:T83"/>
    <mergeCell ref="AS83:AU83"/>
    <mergeCell ref="AJ57:AV57"/>
    <mergeCell ref="AJ58:AV58"/>
    <mergeCell ref="AJ59:AV59"/>
    <mergeCell ref="AJ54:AV54"/>
    <mergeCell ref="Q55:AH55"/>
    <mergeCell ref="X89:AE89"/>
    <mergeCell ref="Y87:Z87"/>
    <mergeCell ref="AE87:AV87"/>
    <mergeCell ref="B105:AV105"/>
    <mergeCell ref="L109:O110"/>
    <mergeCell ref="Q109:AD109"/>
    <mergeCell ref="AL109:AN109"/>
    <mergeCell ref="C110:J111"/>
    <mergeCell ref="Q110:R110"/>
    <mergeCell ref="AB97:AD97"/>
    <mergeCell ref="AL97:AM97"/>
    <mergeCell ref="AB99:AD99"/>
    <mergeCell ref="AL99:AM99"/>
    <mergeCell ref="AB101:AD101"/>
    <mergeCell ref="AL103:AM103"/>
    <mergeCell ref="M93:O93"/>
    <mergeCell ref="AB93:AD93"/>
    <mergeCell ref="AK93:AL93"/>
    <mergeCell ref="M95:V95"/>
    <mergeCell ref="AL110:AN111"/>
    <mergeCell ref="L111:O111"/>
    <mergeCell ref="Q111:R111"/>
    <mergeCell ref="S111:T111"/>
    <mergeCell ref="U111:V111"/>
    <mergeCell ref="Y119:Z119"/>
    <mergeCell ref="AA119:AB119"/>
    <mergeCell ref="AC119:AD119"/>
    <mergeCell ref="AE119:AF119"/>
    <mergeCell ref="AG119:AH119"/>
    <mergeCell ref="S121:U121"/>
    <mergeCell ref="AA118:AB118"/>
    <mergeCell ref="AC118:AD118"/>
    <mergeCell ref="AE118:AF118"/>
    <mergeCell ref="AG118:AH118"/>
    <mergeCell ref="K124:L124"/>
    <mergeCell ref="M124:N124"/>
    <mergeCell ref="O124:P124"/>
    <mergeCell ref="Q124:R124"/>
    <mergeCell ref="S124:T124"/>
    <mergeCell ref="U124:V124"/>
    <mergeCell ref="W124:X124"/>
    <mergeCell ref="Z124:AB124"/>
    <mergeCell ref="K125:L125"/>
    <mergeCell ref="M125:N125"/>
    <mergeCell ref="O125:P125"/>
    <mergeCell ref="Q125:R125"/>
    <mergeCell ref="S125:T125"/>
    <mergeCell ref="U125:V125"/>
    <mergeCell ref="W125:X125"/>
    <mergeCell ref="Z125:AB125"/>
    <mergeCell ref="K126:L126"/>
    <mergeCell ref="M126:N126"/>
    <mergeCell ref="O126:P126"/>
    <mergeCell ref="Q126:R126"/>
    <mergeCell ref="S126:T126"/>
    <mergeCell ref="U126:V126"/>
    <mergeCell ref="W126:X126"/>
    <mergeCell ref="Z126:AB126"/>
    <mergeCell ref="K127:L127"/>
    <mergeCell ref="M127:N127"/>
    <mergeCell ref="O127:P127"/>
    <mergeCell ref="Q127:R127"/>
    <mergeCell ref="S127:T127"/>
    <mergeCell ref="U127:V127"/>
    <mergeCell ref="W127:X127"/>
    <mergeCell ref="Z127:AB127"/>
    <mergeCell ref="K128:L128"/>
    <mergeCell ref="M128:N128"/>
    <mergeCell ref="O128:P128"/>
    <mergeCell ref="Q128:R128"/>
    <mergeCell ref="S128:T128"/>
    <mergeCell ref="U128:V128"/>
    <mergeCell ref="W128:X128"/>
    <mergeCell ref="Z128:AB128"/>
    <mergeCell ref="K129:L129"/>
    <mergeCell ref="M129:N129"/>
    <mergeCell ref="O129:P129"/>
    <mergeCell ref="Q129:R129"/>
    <mergeCell ref="S129:T129"/>
    <mergeCell ref="U129:V129"/>
    <mergeCell ref="W129:X129"/>
    <mergeCell ref="Z129:AB129"/>
    <mergeCell ref="K130:L130"/>
    <mergeCell ref="M130:N130"/>
    <mergeCell ref="O130:P130"/>
    <mergeCell ref="Q130:R130"/>
    <mergeCell ref="S130:T130"/>
    <mergeCell ref="U130:V130"/>
    <mergeCell ref="W130:X130"/>
    <mergeCell ref="Z130:AB130"/>
    <mergeCell ref="K131:L131"/>
    <mergeCell ref="M131:N131"/>
    <mergeCell ref="O131:P131"/>
    <mergeCell ref="Q131:R131"/>
    <mergeCell ref="S131:T131"/>
    <mergeCell ref="U131:V131"/>
    <mergeCell ref="W131:X131"/>
    <mergeCell ref="Z131:AB131"/>
    <mergeCell ref="K132:L132"/>
    <mergeCell ref="M132:N132"/>
    <mergeCell ref="O132:P132"/>
    <mergeCell ref="Q132:R132"/>
    <mergeCell ref="S132:T132"/>
    <mergeCell ref="U132:V132"/>
    <mergeCell ref="W132:X132"/>
    <mergeCell ref="Z132:AB132"/>
    <mergeCell ref="P222:S222"/>
    <mergeCell ref="O133:P133"/>
    <mergeCell ref="Q133:R133"/>
    <mergeCell ref="S133:T133"/>
    <mergeCell ref="U133:V133"/>
    <mergeCell ref="W133:X133"/>
    <mergeCell ref="Z133:AB133"/>
    <mergeCell ref="S134:T134"/>
    <mergeCell ref="U134:V134"/>
    <mergeCell ref="W134:X134"/>
    <mergeCell ref="Z134:AB134"/>
    <mergeCell ref="X136:Z136"/>
    <mergeCell ref="B138:AV138"/>
    <mergeCell ref="Z140:AE140"/>
    <mergeCell ref="Z152:AE152"/>
    <mergeCell ref="K134:L134"/>
    <mergeCell ref="M134:N134"/>
    <mergeCell ref="K133:L133"/>
    <mergeCell ref="M133:N133"/>
    <mergeCell ref="AJ154:AK154"/>
    <mergeCell ref="Y160:AB160"/>
    <mergeCell ref="C162:AV167"/>
    <mergeCell ref="U170:V170"/>
    <mergeCell ref="B172:AV172"/>
    <mergeCell ref="O134:P134"/>
    <mergeCell ref="Q134:R134"/>
    <mergeCell ref="B158:AV158"/>
    <mergeCell ref="AQ300:AR300"/>
    <mergeCell ref="AT300:AV300"/>
    <mergeCell ref="B291:AV298"/>
    <mergeCell ref="L264:Z264"/>
    <mergeCell ref="AN264:AO264"/>
    <mergeCell ref="AQ264:AR264"/>
    <mergeCell ref="AT264:AV264"/>
    <mergeCell ref="R270:T270"/>
    <mergeCell ref="Y288:AA288"/>
    <mergeCell ref="AB299:AI299"/>
    <mergeCell ref="AN299:AO299"/>
    <mergeCell ref="H299:O299"/>
    <mergeCell ref="B268:AV268"/>
    <mergeCell ref="AB270:AP270"/>
    <mergeCell ref="B266:AV266"/>
    <mergeCell ref="R299:Y299"/>
    <mergeCell ref="B274:AV286"/>
    <mergeCell ref="J288:N288"/>
    <mergeCell ref="AQ299:AR299"/>
    <mergeCell ref="AT299:AV299"/>
    <mergeCell ref="O288:P288"/>
    <mergeCell ref="AN263:AO263"/>
    <mergeCell ref="AQ263:AR263"/>
    <mergeCell ref="AB103:AD103"/>
    <mergeCell ref="B261:AV261"/>
    <mergeCell ref="AM226:AP226"/>
    <mergeCell ref="P228:S228"/>
    <mergeCell ref="AM228:AP228"/>
    <mergeCell ref="K230:AV230"/>
    <mergeCell ref="C241:AV248"/>
    <mergeCell ref="C257:G257"/>
    <mergeCell ref="B250:AV250"/>
    <mergeCell ref="AQ237:AR237"/>
    <mergeCell ref="AG235:AH235"/>
    <mergeCell ref="P224:S224"/>
    <mergeCell ref="AM220:AP220"/>
    <mergeCell ref="AM222:AP222"/>
    <mergeCell ref="AM224:AP224"/>
    <mergeCell ref="C213:AV216"/>
    <mergeCell ref="R156:S156"/>
    <mergeCell ref="Z142:AE142"/>
    <mergeCell ref="R154:S154"/>
    <mergeCell ref="P220:S220"/>
    <mergeCell ref="AT263:AV263"/>
    <mergeCell ref="L263:Z263"/>
  </mergeCells>
  <conditionalFormatting sqref="AI77:AJ77">
    <cfRule type="containsText" dxfId="40" priority="71" operator="containsText" text="DIV">
      <formula>NOT(ISERROR(SEARCH("DIV",AI77)))</formula>
    </cfRule>
    <cfRule type="containsText" dxfId="39" priority="72" operator="containsText" text="DIV">
      <formula>NOT(ISERROR(SEARCH("DIV",AI77)))</formula>
    </cfRule>
    <cfRule type="containsText" dxfId="38" priority="73" operator="containsText" text="#">
      <formula>NOT(ISERROR(SEARCH("#",AI77)))</formula>
    </cfRule>
  </conditionalFormatting>
  <conditionalFormatting sqref="AI94:AJ94 AI1:AJ45 L95:M95 AI47:AJ47 AI49:AJ50 AI48 AI51:AI59 AI96:AJ102 AI254:AJ254 AI60:AJ92 AI104:AJ105 AI259:AJ269 AI271:AJ65465 AI152:AJ251 AI107:AJ145">
    <cfRule type="containsText" dxfId="37" priority="69" operator="containsText" text="DIV">
      <formula>NOT(ISERROR(SEARCH("DIV",L1)))</formula>
    </cfRule>
    <cfRule type="containsText" dxfId="36" priority="70" operator="containsText" text="DIV">
      <formula>NOT(ISERROR(SEARCH("DIV",L1)))</formula>
    </cfRule>
  </conditionalFormatting>
  <conditionalFormatting sqref="AL110">
    <cfRule type="containsErrors" dxfId="35" priority="58">
      <formula>ISERROR(AL110)</formula>
    </cfRule>
    <cfRule type="containsErrors" dxfId="34" priority="59">
      <formula>ISERROR(AL110)</formula>
    </cfRule>
    <cfRule type="containsErrors" dxfId="33" priority="60">
      <formula>ISERROR(AL110)</formula>
    </cfRule>
    <cfRule type="containsText" dxfId="32" priority="67" operator="containsText" text="DIV">
      <formula>NOT(ISERROR(SEARCH("DIV",AL110)))</formula>
    </cfRule>
    <cfRule type="containsText" dxfId="31" priority="68" operator="containsText" text="div">
      <formula>NOT(ISERROR(SEARCH("div",AL110)))</formula>
    </cfRule>
  </conditionalFormatting>
  <conditionalFormatting sqref="AK93:AL93">
    <cfRule type="containsErrors" dxfId="30" priority="65">
      <formula>ISERROR(AK93)</formula>
    </cfRule>
    <cfRule type="containsText" dxfId="29" priority="66" operator="containsText" text="erros">
      <formula>NOT(ISERROR(SEARCH("erros",AK93)))</formula>
    </cfRule>
  </conditionalFormatting>
  <conditionalFormatting sqref="AL97:AM97">
    <cfRule type="containsErrors" dxfId="28" priority="63">
      <formula>ISERROR(AL97)</formula>
    </cfRule>
    <cfRule type="containsText" dxfId="27" priority="64" operator="containsText" text="erros">
      <formula>NOT(ISERROR(SEARCH("erros",AL97)))</formula>
    </cfRule>
  </conditionalFormatting>
  <conditionalFormatting sqref="AL99:AM99">
    <cfRule type="containsErrors" dxfId="26" priority="62">
      <formula>ISERROR(AL99)</formula>
    </cfRule>
  </conditionalFormatting>
  <conditionalFormatting sqref="AI77:AJ77 AI79:AJ79 AI81:AJ81">
    <cfRule type="containsErrors" dxfId="25" priority="56">
      <formula>ISERROR(AI77)</formula>
    </cfRule>
    <cfRule type="containsText" dxfId="24" priority="57" operator="containsText" text="erros">
      <formula>NOT(ISERROR(SEARCH("erros",AI77)))</formula>
    </cfRule>
  </conditionalFormatting>
  <conditionalFormatting sqref="AL114:AN115">
    <cfRule type="containsErrors" dxfId="23" priority="51">
      <formula>ISERROR(AL114)</formula>
    </cfRule>
    <cfRule type="containsErrors" dxfId="22" priority="52">
      <formula>ISERROR(AL114)</formula>
    </cfRule>
    <cfRule type="containsErrors" dxfId="21" priority="53">
      <formula>ISERROR(AL114)</formula>
    </cfRule>
    <cfRule type="containsText" dxfId="20" priority="54" operator="containsText" text="DIV">
      <formula>NOT(ISERROR(SEARCH("DIV",AL114)))</formula>
    </cfRule>
    <cfRule type="containsText" dxfId="19" priority="55" operator="containsText" text="div">
      <formula>NOT(ISERROR(SEARCH("div",AL114)))</formula>
    </cfRule>
  </conditionalFormatting>
  <conditionalFormatting sqref="AL118">
    <cfRule type="containsErrors" dxfId="18" priority="46">
      <formula>ISERROR(AL118)</formula>
    </cfRule>
    <cfRule type="containsErrors" dxfId="17" priority="47">
      <formula>ISERROR(AL118)</formula>
    </cfRule>
    <cfRule type="containsErrors" dxfId="16" priority="48">
      <formula>ISERROR(AL118)</formula>
    </cfRule>
    <cfRule type="containsText" dxfId="15" priority="49" operator="containsText" text="DIV">
      <formula>NOT(ISERROR(SEARCH("DIV",AL118)))</formula>
    </cfRule>
    <cfRule type="containsText" dxfId="14" priority="50" operator="containsText" text="div">
      <formula>NOT(ISERROR(SEARCH("div",AL118)))</formula>
    </cfRule>
  </conditionalFormatting>
  <conditionalFormatting sqref="S121:U121 X136:Z136 Z125:Z134">
    <cfRule type="containsErrors" dxfId="13" priority="45">
      <formula>ISERROR(S121)</formula>
    </cfRule>
  </conditionalFormatting>
  <conditionalFormatting sqref="AB270">
    <cfRule type="containsText" dxfId="12" priority="36" operator="containsText" text="não">
      <formula>NOT(ISERROR(SEARCH("não",AB270)))</formula>
    </cfRule>
    <cfRule type="containsText" dxfId="11" priority="37" operator="containsText" text="não">
      <formula>NOT(ISERROR(SEARCH("não",AB270)))</formula>
    </cfRule>
    <cfRule type="containsText" dxfId="10" priority="38" operator="containsText" text="não">
      <formula>NOT(ISERROR(SEARCH("não",AB270)))</formula>
    </cfRule>
    <cfRule type="notContainsText" dxfId="9" priority="39" operator="notContains" text="não">
      <formula>ISERROR(SEARCH("não",AB270))</formula>
    </cfRule>
  </conditionalFormatting>
  <conditionalFormatting sqref="AB270:AP270">
    <cfRule type="containsText" dxfId="8" priority="31" operator="containsText" text="sem">
      <formula>NOT(ISERROR(SEARCH("sem",AB270)))</formula>
    </cfRule>
    <cfRule type="containsText" dxfId="7" priority="35" operator="containsText" text="com">
      <formula>NOT(ISERROR(SEARCH("com",AB270)))</formula>
    </cfRule>
  </conditionalFormatting>
  <conditionalFormatting sqref="R270:T270">
    <cfRule type="iconSet" priority="33">
      <iconSet iconSet="3Symbols">
        <cfvo type="percent" val="0"/>
        <cfvo type="num" val="50"/>
        <cfvo type="num" val="70"/>
      </iconSet>
    </cfRule>
  </conditionalFormatting>
  <conditionalFormatting sqref="AJ51:AJ59">
    <cfRule type="containsText" dxfId="6" priority="28" operator="containsText" text="DIV">
      <formula>NOT(ISERROR(SEARCH("DIV",AJ51)))</formula>
    </cfRule>
    <cfRule type="containsText" dxfId="5" priority="29" operator="containsText" text="DIV">
      <formula>NOT(ISERROR(SEARCH("DIV",AJ51)))</formula>
    </cfRule>
  </conditionalFormatting>
  <conditionalFormatting sqref="AI103:AJ103">
    <cfRule type="containsText" dxfId="4" priority="7" operator="containsText" text="DIV">
      <formula>NOT(ISERROR(SEARCH("DIV",AI103)))</formula>
    </cfRule>
    <cfRule type="containsText" dxfId="3" priority="8" operator="containsText" text="DIV">
      <formula>NOT(ISERROR(SEARCH("DIV",AI103)))</formula>
    </cfRule>
  </conditionalFormatting>
  <conditionalFormatting sqref="AI106:AJ106">
    <cfRule type="containsText" dxfId="2" priority="1" operator="containsText" text="DIV">
      <formula>NOT(ISERROR(SEARCH("DIV",AI106)))</formula>
    </cfRule>
    <cfRule type="containsText" dxfId="1" priority="2" operator="containsText" text="DIV">
      <formula>NOT(ISERROR(SEARCH("DIV",AI106)))</formula>
    </cfRule>
  </conditionalFormatting>
  <dataValidations count="17">
    <dataValidation type="list" allowBlank="1" showInputMessage="1" showErrorMessage="1" sqref="Z141:AE141" xr:uid="{00000000-0002-0000-0000-000000000000}">
      <formula1>$BA$140:$BA$152</formula1>
    </dataValidation>
    <dataValidation allowBlank="1" showInputMessage="1" showErrorMessage="1" sqref="AG128 AR135 AI120:AJ121 AI116:AJ116 K114:K121 L120:L121 L116" xr:uid="{00000000-0002-0000-0000-000001000000}"/>
    <dataValidation type="list" allowBlank="1" showInputMessage="1" showErrorMessage="1" sqref="Y160:AB160" xr:uid="{00000000-0002-0000-0000-000002000000}">
      <formula1>$AX$160:$AX$163</formula1>
    </dataValidation>
    <dataValidation type="list" showInputMessage="1" showErrorMessage="1" sqref="AL91" xr:uid="{00000000-0002-0000-0000-000003000000}">
      <formula1>#REF!</formula1>
    </dataValidation>
    <dataValidation type="list" allowBlank="1" showInputMessage="1" showErrorMessage="1" sqref="X89:X90" xr:uid="{00000000-0002-0000-0000-000004000000}">
      <formula1>$AX$87:$AX$90</formula1>
    </dataValidation>
    <dataValidation type="list" showInputMessage="1" showErrorMessage="1" sqref="AG235:AH235 R154:S154 AJ154:AK154 R156:S156 U170:V170 Y85 Y87 N42:O42 AC42:AD42 AQ237:AR237 AR85" xr:uid="{00000000-0002-0000-0000-000005000000}">
      <formula1>$AX$81:$AX$82</formula1>
    </dataValidation>
    <dataValidation type="list" allowBlank="1" showInputMessage="1" showErrorMessage="1" sqref="J288:N288 J303:N303" xr:uid="{00000000-0002-0000-0000-000006000000}">
      <formula1>$AY$283:$AY$285</formula1>
    </dataValidation>
    <dataValidation type="list" allowBlank="1" showInputMessage="1" showErrorMessage="1" sqref="Y288:AA288 Y303:AA303" xr:uid="{00000000-0002-0000-0000-000007000000}">
      <formula1>$AY$287:$AY$290</formula1>
    </dataValidation>
    <dataValidation type="list" allowBlank="1" showInputMessage="1" showErrorMessage="1" sqref="Q111:AD111 K125:X134 Q119:AH119 Q115:AJ115" xr:uid="{00000000-0002-0000-0000-000008000000}">
      <formula1>$BA$109:$BA$113</formula1>
    </dataValidation>
    <dataValidation type="list" allowBlank="1" showInputMessage="1" showErrorMessage="1" sqref="AY106:AY108 AY99:AY100" xr:uid="{00000000-0002-0000-0000-000009000000}">
      <formula1>$AY$106:$AY$110</formula1>
    </dataValidation>
    <dataValidation type="list" allowBlank="1" showInputMessage="1" showErrorMessage="1" sqref="AI116:AJ116 AI120:AJ121" xr:uid="{00000000-0002-0000-0000-00000A000000}">
      <formula1>$AY$99:$AY$100</formula1>
    </dataValidation>
    <dataValidation type="list" allowBlank="1" showInputMessage="1" showErrorMessage="1" sqref="M95" xr:uid="{00000000-0002-0000-0000-00000C000000}">
      <formula1>$AX$87:$AX$89</formula1>
    </dataValidation>
    <dataValidation type="list" allowBlank="1" showInputMessage="1" showErrorMessage="1" sqref="P220:S220 P222:S222 P224:S224 P226:S226 P228:S228 AM220:AP220 AM222:AP222 AM224:AP224 AM226:AP226 AM228:AP228" xr:uid="{00000000-0002-0000-0000-00000D000000}">
      <formula1>$AX$222:$AX$224</formula1>
    </dataValidation>
    <dataValidation type="list" allowBlank="1" showInputMessage="1" showErrorMessage="1" sqref="AB270:AP270" xr:uid="{00000000-0002-0000-0000-00000E000000}">
      <formula1>$AY$275:$AY$278</formula1>
    </dataValidation>
    <dataValidation type="list" allowBlank="1" showInputMessage="1" showErrorMessage="1" sqref="Z142:AE142 Z144:AE144" xr:uid="{CFB2551D-3477-4956-A78F-359DF3B35423}">
      <formula1>"Sim, Não"</formula1>
    </dataValidation>
    <dataValidation type="list" allowBlank="1" showInputMessage="1" showErrorMessage="1" sqref="Z140:AE140 Z152:AE152" xr:uid="{DCA3DBB3-EDFC-477D-ACE6-170D6C5EE7D9}">
      <formula1>$BC$140:$BC$143</formula1>
    </dataValidation>
    <dataValidation type="list" allowBlank="1" showInputMessage="1" showErrorMessage="1" sqref="Z145:AE145" xr:uid="{029ACB3E-F840-452D-9392-362407E96B51}">
      <formula1>$BC$144:$BC$153</formula1>
    </dataValidation>
  </dataValidations>
  <printOptions horizontalCentered="1"/>
  <pageMargins left="0" right="0" top="0.47244094488188981" bottom="0.47244094488188981" header="0.31496062992125984" footer="0.31496062992125984"/>
  <pageSetup paperSize="9" scale="66" fitToHeight="4" orientation="portrait" r:id="rId1"/>
  <headerFooter differentFirst="1" alignWithMargins="0">
    <oddFooter>&amp;R&amp;8Cursos de Aprendizagem - Regulamento Específico 2018 - Anexo 2</oddFooter>
    <firstFooter>&amp;L&amp;"ConduitITC TT,Normal"&amp;8Mod. IEFP 9838 390&amp;R&amp;8Cursos de Aprendizagem - Regulamento Específico 2018 - Anexo 2</firstFooter>
  </headerFooter>
  <rowBreaks count="1" manualBreakCount="1">
    <brk id="122" max="48" man="1"/>
  </rowBreaks>
  <ignoredErrors>
    <ignoredError sqref="AI77 AI79 AI81 S121 AK93 AL114 AL118 Z126:AB134 Z125 AL11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94" r:id="rId4" name="Caixa de verificação 82">
              <controlPr defaultSize="0" autoFill="0" autoLine="0" autoPict="0">
                <anchor moveWithCells="1">
                  <from>
                    <xdr:col>4</xdr:col>
                    <xdr:colOff>180975</xdr:colOff>
                    <xdr:row>229</xdr:row>
                    <xdr:rowOff>0</xdr:rowOff>
                  </from>
                  <to>
                    <xdr:col>6</xdr:col>
                    <xdr:colOff>95250</xdr:colOff>
                    <xdr:row>230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Folha1!$A$1:$A$39</xm:f>
          </x14:formula1>
          <xm:sqref>B50:O59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tabColor theme="5" tint="0.59999389629810485"/>
  </sheetPr>
  <dimension ref="A1:O4273"/>
  <sheetViews>
    <sheetView showGridLines="0" topLeftCell="A229" zoomScaleNormal="100" workbookViewId="0">
      <selection activeCell="I244" sqref="I244"/>
    </sheetView>
  </sheetViews>
  <sheetFormatPr defaultColWidth="9.1328125" defaultRowHeight="15" customHeight="1"/>
  <cols>
    <col min="1" max="8" width="10.73046875" style="3" customWidth="1"/>
    <col min="9" max="9" width="13.1328125" style="3" customWidth="1"/>
    <col min="10" max="10" width="12.73046875" style="3" customWidth="1"/>
    <col min="11" max="16384" width="9.1328125" style="3"/>
  </cols>
  <sheetData>
    <row r="1" spans="1:10" ht="15" customHeight="1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15" customHeight="1">
      <c r="A2" s="4"/>
      <c r="B2" s="4"/>
      <c r="C2" s="4"/>
      <c r="D2" s="5"/>
      <c r="E2" s="6"/>
      <c r="F2" s="6"/>
      <c r="G2" s="6"/>
      <c r="H2" s="7"/>
      <c r="I2" s="7"/>
      <c r="J2" s="6"/>
    </row>
    <row r="3" spans="1:10" ht="15" customHeight="1">
      <c r="A3" s="4"/>
      <c r="B3" s="4"/>
      <c r="C3" s="4"/>
      <c r="D3" s="5"/>
      <c r="E3" s="6"/>
      <c r="F3" s="6"/>
      <c r="G3" s="6"/>
      <c r="H3" s="7"/>
      <c r="I3" s="7"/>
      <c r="J3" s="6"/>
    </row>
    <row r="4" spans="1:10" ht="15" customHeight="1">
      <c r="A4" s="423" t="s">
        <v>332</v>
      </c>
      <c r="B4" s="423"/>
      <c r="C4" s="423"/>
      <c r="D4" s="423"/>
      <c r="E4" s="423"/>
      <c r="F4" s="423"/>
      <c r="G4" s="423"/>
      <c r="H4" s="423"/>
      <c r="I4" s="423"/>
      <c r="J4" s="423"/>
    </row>
    <row r="5" spans="1:10" ht="1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" customHeight="1">
      <c r="A6" s="9" t="s">
        <v>148</v>
      </c>
      <c r="B6" s="422" t="e">
        <f>'Ficha Inscrição Bolsa EFE'!I30:AV30</f>
        <v>#VALUE!</v>
      </c>
      <c r="C6" s="422"/>
      <c r="D6" s="422"/>
      <c r="E6" s="422"/>
      <c r="F6" s="8"/>
      <c r="G6" s="8"/>
      <c r="H6" s="8"/>
      <c r="I6" s="8"/>
      <c r="J6" s="8"/>
    </row>
    <row r="7" spans="1:10" ht="15" customHeight="1">
      <c r="A7" s="9" t="s">
        <v>5</v>
      </c>
      <c r="B7" s="421" t="e">
        <f>'Ficha Inscrição Bolsa EFE'!I32:AV32</f>
        <v>#VALUE!</v>
      </c>
      <c r="C7" s="421"/>
      <c r="D7" s="421"/>
      <c r="E7" s="421"/>
      <c r="F7" s="8"/>
      <c r="G7" s="8"/>
      <c r="H7" s="8"/>
      <c r="I7" s="8"/>
      <c r="J7" s="8"/>
    </row>
    <row r="8" spans="1:10" ht="15" customHeight="1">
      <c r="E8" s="11"/>
    </row>
    <row r="9" spans="1:10" ht="15" customHeight="1">
      <c r="A9" s="424" t="s">
        <v>137</v>
      </c>
      <c r="B9" s="425"/>
      <c r="C9" s="425"/>
      <c r="D9" s="425"/>
      <c r="E9" s="425"/>
      <c r="F9" s="425"/>
      <c r="G9" s="425"/>
      <c r="H9" s="426"/>
      <c r="I9" s="433" t="s">
        <v>138</v>
      </c>
      <c r="J9" s="433"/>
    </row>
    <row r="10" spans="1:10" ht="15" customHeight="1" thickBot="1">
      <c r="A10" s="427" t="s">
        <v>159</v>
      </c>
      <c r="B10" s="428"/>
      <c r="C10" s="428"/>
      <c r="D10" s="428"/>
      <c r="E10" s="428"/>
      <c r="F10" s="428"/>
      <c r="G10" s="428"/>
      <c r="H10" s="429"/>
      <c r="I10" s="12" t="s">
        <v>172</v>
      </c>
      <c r="J10" s="13" t="s">
        <v>171</v>
      </c>
    </row>
    <row r="11" spans="1:10" ht="15" customHeight="1" thickTop="1">
      <c r="A11" s="430"/>
      <c r="B11" s="431"/>
      <c r="C11" s="431"/>
      <c r="D11" s="431"/>
      <c r="E11" s="431"/>
      <c r="F11" s="431"/>
      <c r="G11" s="431"/>
      <c r="H11" s="432"/>
      <c r="I11" s="14">
        <f>SUM(E16:E19,E23:E26,E31:E34,E39:E42,E47:E50,E56:E59,E63:E66,E70:E73,E77:E80)</f>
        <v>0</v>
      </c>
      <c r="J11" s="15">
        <f>F19+F26+F34+F42+F50+F59+F66+F73+F80+F86</f>
        <v>24</v>
      </c>
    </row>
    <row r="12" spans="1:10" ht="15" customHeight="1">
      <c r="A12" s="16" t="s">
        <v>152</v>
      </c>
      <c r="B12" s="17"/>
      <c r="C12" s="17"/>
      <c r="D12" s="17"/>
      <c r="E12" s="17"/>
      <c r="F12" s="17"/>
      <c r="G12" s="17"/>
      <c r="H12" s="7"/>
      <c r="I12" s="18"/>
      <c r="J12" s="19"/>
    </row>
    <row r="13" spans="1:10" ht="15" customHeight="1">
      <c r="A13" s="20"/>
      <c r="B13" s="17"/>
      <c r="C13" s="17"/>
      <c r="D13" s="17"/>
      <c r="E13" s="17"/>
      <c r="F13" s="7"/>
      <c r="G13" s="7"/>
      <c r="H13" s="7"/>
      <c r="I13" s="18"/>
      <c r="J13" s="21"/>
    </row>
    <row r="14" spans="1:10" ht="15" customHeight="1">
      <c r="A14" s="22"/>
      <c r="B14" s="4" t="s">
        <v>254</v>
      </c>
      <c r="C14" s="7"/>
      <c r="D14" s="7"/>
      <c r="E14" s="7"/>
      <c r="F14" s="23"/>
      <c r="G14" s="23"/>
      <c r="H14" s="7"/>
      <c r="I14" s="18"/>
      <c r="J14" s="24"/>
    </row>
    <row r="15" spans="1:10" ht="5.0999999999999996" customHeight="1">
      <c r="A15" s="25"/>
      <c r="B15" s="26"/>
      <c r="C15" s="7"/>
      <c r="D15" s="7"/>
      <c r="E15" s="7"/>
      <c r="F15" s="23"/>
      <c r="G15" s="23"/>
      <c r="H15" s="7"/>
      <c r="I15" s="18"/>
      <c r="J15" s="24"/>
    </row>
    <row r="16" spans="1:10" ht="15" customHeight="1">
      <c r="A16" s="25"/>
      <c r="B16" s="27"/>
      <c r="C16" s="414" t="s">
        <v>173</v>
      </c>
      <c r="D16" s="415"/>
      <c r="E16" s="28"/>
      <c r="F16" s="29">
        <v>0.5</v>
      </c>
      <c r="G16" s="7"/>
      <c r="H16" s="7"/>
      <c r="I16" s="18"/>
      <c r="J16" s="30"/>
    </row>
    <row r="17" spans="1:10" ht="15" customHeight="1">
      <c r="A17" s="25"/>
      <c r="B17" s="27"/>
      <c r="C17" s="414" t="s">
        <v>174</v>
      </c>
      <c r="D17" s="415"/>
      <c r="E17" s="28"/>
      <c r="F17" s="29">
        <v>1</v>
      </c>
      <c r="G17" s="7"/>
      <c r="H17" s="7"/>
      <c r="I17" s="18"/>
      <c r="J17" s="30"/>
    </row>
    <row r="18" spans="1:10" ht="15" customHeight="1">
      <c r="A18" s="25"/>
      <c r="B18" s="27"/>
      <c r="C18" s="414" t="s">
        <v>175</v>
      </c>
      <c r="D18" s="415"/>
      <c r="E18" s="28"/>
      <c r="F18" s="29">
        <v>1.5</v>
      </c>
      <c r="G18" s="7"/>
      <c r="H18" s="7"/>
      <c r="I18" s="18"/>
      <c r="J18" s="30"/>
    </row>
    <row r="19" spans="1:10" ht="15" customHeight="1">
      <c r="A19" s="25"/>
      <c r="B19" s="31"/>
      <c r="C19" s="414" t="s">
        <v>139</v>
      </c>
      <c r="D19" s="415"/>
      <c r="E19" s="28"/>
      <c r="F19" s="29">
        <v>2</v>
      </c>
      <c r="G19" s="7"/>
      <c r="H19" s="23"/>
      <c r="I19" s="32"/>
      <c r="J19" s="30"/>
    </row>
    <row r="20" spans="1:10" s="7" customFormat="1" ht="15" customHeight="1">
      <c r="A20" s="25"/>
      <c r="B20" s="31"/>
      <c r="D20" s="23"/>
      <c r="E20" s="33"/>
      <c r="H20" s="23"/>
      <c r="I20" s="32"/>
      <c r="J20" s="30"/>
    </row>
    <row r="21" spans="1:10" ht="15" customHeight="1">
      <c r="A21" s="25"/>
      <c r="B21" s="26" t="s">
        <v>255</v>
      </c>
      <c r="C21" s="7"/>
      <c r="D21" s="7"/>
      <c r="E21" s="7"/>
      <c r="F21" s="7"/>
      <c r="G21" s="7"/>
      <c r="H21" s="7"/>
      <c r="I21" s="18"/>
      <c r="J21" s="30"/>
    </row>
    <row r="22" spans="1:10" ht="5.0999999999999996" customHeight="1">
      <c r="A22" s="25"/>
      <c r="B22" s="2"/>
      <c r="C22" s="2"/>
      <c r="D22" s="2"/>
      <c r="E22" s="7"/>
      <c r="F22" s="7"/>
      <c r="G22" s="7"/>
      <c r="H22" s="7"/>
      <c r="I22" s="18"/>
      <c r="J22" s="30"/>
    </row>
    <row r="23" spans="1:10" ht="15" customHeight="1">
      <c r="A23" s="25"/>
      <c r="B23" s="31"/>
      <c r="C23" s="414" t="s">
        <v>173</v>
      </c>
      <c r="D23" s="415"/>
      <c r="E23" s="28"/>
      <c r="F23" s="29">
        <v>0.5</v>
      </c>
      <c r="G23" s="7"/>
      <c r="H23" s="7"/>
      <c r="I23" s="18"/>
      <c r="J23" s="30"/>
    </row>
    <row r="24" spans="1:10" ht="15" customHeight="1">
      <c r="A24" s="25"/>
      <c r="B24" s="31"/>
      <c r="C24" s="414" t="s">
        <v>174</v>
      </c>
      <c r="D24" s="415"/>
      <c r="E24" s="28"/>
      <c r="F24" s="29">
        <v>1</v>
      </c>
      <c r="G24" s="7"/>
      <c r="H24" s="7"/>
      <c r="I24" s="18"/>
      <c r="J24" s="30"/>
    </row>
    <row r="25" spans="1:10" ht="15" customHeight="1">
      <c r="A25" s="25"/>
      <c r="B25" s="31"/>
      <c r="C25" s="414" t="s">
        <v>175</v>
      </c>
      <c r="D25" s="415"/>
      <c r="E25" s="28"/>
      <c r="F25" s="29">
        <v>1.5</v>
      </c>
      <c r="G25" s="7"/>
      <c r="H25" s="7"/>
      <c r="I25" s="18"/>
      <c r="J25" s="30"/>
    </row>
    <row r="26" spans="1:10" ht="15" customHeight="1">
      <c r="A26" s="25"/>
      <c r="B26" s="31"/>
      <c r="C26" s="414" t="s">
        <v>139</v>
      </c>
      <c r="D26" s="415"/>
      <c r="E26" s="28"/>
      <c r="F26" s="29">
        <v>2</v>
      </c>
      <c r="G26" s="7"/>
      <c r="H26" s="7"/>
      <c r="I26" s="18"/>
      <c r="J26" s="30"/>
    </row>
    <row r="27" spans="1:10" ht="15" customHeight="1">
      <c r="A27" s="25"/>
      <c r="B27" s="31"/>
      <c r="C27" s="7"/>
      <c r="D27" s="7"/>
      <c r="E27" s="7"/>
      <c r="F27" s="7"/>
      <c r="G27" s="7"/>
      <c r="H27" s="7"/>
      <c r="I27" s="18"/>
      <c r="J27" s="30"/>
    </row>
    <row r="28" spans="1:10" ht="15" customHeight="1">
      <c r="A28" s="25"/>
      <c r="B28" s="434" t="s">
        <v>256</v>
      </c>
      <c r="C28" s="434"/>
      <c r="D28" s="434"/>
      <c r="E28" s="434"/>
      <c r="F28" s="434"/>
      <c r="G28" s="434"/>
      <c r="H28" s="434"/>
      <c r="I28" s="34"/>
      <c r="J28" s="30"/>
    </row>
    <row r="29" spans="1:10" ht="15" customHeight="1">
      <c r="A29" s="25"/>
      <c r="B29" s="434"/>
      <c r="C29" s="434"/>
      <c r="D29" s="434"/>
      <c r="E29" s="434"/>
      <c r="F29" s="434"/>
      <c r="G29" s="434"/>
      <c r="H29" s="434"/>
      <c r="I29" s="34"/>
      <c r="J29" s="35"/>
    </row>
    <row r="30" spans="1:10" ht="5.0999999999999996" customHeight="1">
      <c r="A30" s="25"/>
      <c r="B30" s="36"/>
      <c r="C30" s="36"/>
      <c r="D30" s="36"/>
      <c r="E30" s="36"/>
      <c r="F30" s="36"/>
      <c r="G30" s="36"/>
      <c r="H30" s="36"/>
      <c r="I30" s="37"/>
      <c r="J30" s="30"/>
    </row>
    <row r="31" spans="1:10" ht="15" customHeight="1">
      <c r="A31" s="25"/>
      <c r="B31" s="36"/>
      <c r="C31" s="414" t="s">
        <v>173</v>
      </c>
      <c r="D31" s="415"/>
      <c r="E31" s="28"/>
      <c r="F31" s="29">
        <v>0.5</v>
      </c>
      <c r="G31" s="7"/>
      <c r="H31" s="23"/>
      <c r="I31" s="32"/>
      <c r="J31" s="30"/>
    </row>
    <row r="32" spans="1:10" ht="15" customHeight="1">
      <c r="A32" s="25"/>
      <c r="B32" s="36"/>
      <c r="C32" s="414" t="s">
        <v>174</v>
      </c>
      <c r="D32" s="415"/>
      <c r="E32" s="28"/>
      <c r="F32" s="29">
        <v>1</v>
      </c>
      <c r="G32" s="7"/>
      <c r="H32" s="23"/>
      <c r="I32" s="32"/>
      <c r="J32" s="30"/>
    </row>
    <row r="33" spans="1:10" ht="15" customHeight="1">
      <c r="A33" s="25"/>
      <c r="B33" s="36"/>
      <c r="C33" s="414" t="s">
        <v>175</v>
      </c>
      <c r="D33" s="415"/>
      <c r="E33" s="28"/>
      <c r="F33" s="29">
        <v>1.5</v>
      </c>
      <c r="G33" s="7"/>
      <c r="H33" s="23"/>
      <c r="I33" s="32"/>
      <c r="J33" s="30"/>
    </row>
    <row r="34" spans="1:10" ht="15" customHeight="1">
      <c r="A34" s="25"/>
      <c r="B34" s="36"/>
      <c r="C34" s="414" t="s">
        <v>139</v>
      </c>
      <c r="D34" s="415"/>
      <c r="E34" s="28"/>
      <c r="F34" s="29">
        <v>2</v>
      </c>
      <c r="G34" s="7"/>
      <c r="H34" s="23"/>
      <c r="I34" s="32"/>
      <c r="J34" s="30"/>
    </row>
    <row r="35" spans="1:10" ht="15" customHeight="1">
      <c r="A35" s="25"/>
      <c r="B35" s="36"/>
      <c r="C35" s="7"/>
      <c r="D35" s="7"/>
      <c r="E35" s="7"/>
      <c r="F35" s="23"/>
      <c r="G35" s="23"/>
      <c r="H35" s="23"/>
      <c r="I35" s="32"/>
      <c r="J35" s="30"/>
    </row>
    <row r="36" spans="1:10" ht="15" customHeight="1">
      <c r="A36" s="25"/>
      <c r="B36" s="434" t="s">
        <v>257</v>
      </c>
      <c r="C36" s="434"/>
      <c r="D36" s="434"/>
      <c r="E36" s="434"/>
      <c r="F36" s="434"/>
      <c r="G36" s="434"/>
      <c r="H36" s="434"/>
      <c r="I36" s="34"/>
      <c r="J36" s="30"/>
    </row>
    <row r="37" spans="1:10" s="7" customFormat="1" ht="15" customHeight="1">
      <c r="A37" s="25"/>
      <c r="B37" s="434"/>
      <c r="C37" s="434"/>
      <c r="D37" s="434"/>
      <c r="E37" s="434"/>
      <c r="F37" s="434"/>
      <c r="G37" s="434"/>
      <c r="H37" s="434"/>
      <c r="I37" s="34"/>
      <c r="J37" s="30"/>
    </row>
    <row r="38" spans="1:10" ht="5.0999999999999996" customHeight="1">
      <c r="A38" s="25"/>
      <c r="B38" s="36"/>
      <c r="C38" s="7"/>
      <c r="D38" s="7"/>
      <c r="E38" s="7"/>
      <c r="F38" s="7"/>
      <c r="G38" s="7"/>
      <c r="H38" s="7"/>
      <c r="I38" s="18"/>
      <c r="J38" s="30"/>
    </row>
    <row r="39" spans="1:10" ht="15" customHeight="1">
      <c r="A39" s="25"/>
      <c r="B39" s="7"/>
      <c r="C39" s="414" t="s">
        <v>173</v>
      </c>
      <c r="D39" s="415"/>
      <c r="E39" s="28"/>
      <c r="F39" s="29">
        <v>0.5</v>
      </c>
      <c r="G39" s="7"/>
      <c r="H39" s="7"/>
      <c r="I39" s="18"/>
      <c r="J39" s="30"/>
    </row>
    <row r="40" spans="1:10" ht="15" customHeight="1">
      <c r="A40" s="25"/>
      <c r="B40" s="7"/>
      <c r="C40" s="414" t="s">
        <v>174</v>
      </c>
      <c r="D40" s="415"/>
      <c r="E40" s="28"/>
      <c r="F40" s="29">
        <v>1</v>
      </c>
      <c r="G40" s="7"/>
      <c r="H40" s="7"/>
      <c r="I40" s="18"/>
      <c r="J40" s="30"/>
    </row>
    <row r="41" spans="1:10" ht="15" customHeight="1">
      <c r="A41" s="25"/>
      <c r="B41" s="7"/>
      <c r="C41" s="414" t="s">
        <v>175</v>
      </c>
      <c r="D41" s="415"/>
      <c r="E41" s="28"/>
      <c r="F41" s="29">
        <v>1.5</v>
      </c>
      <c r="G41" s="7"/>
      <c r="H41" s="7"/>
      <c r="I41" s="18"/>
      <c r="J41" s="30"/>
    </row>
    <row r="42" spans="1:10" ht="15" customHeight="1">
      <c r="A42" s="25"/>
      <c r="B42" s="7"/>
      <c r="C42" s="414" t="s">
        <v>139</v>
      </c>
      <c r="D42" s="415"/>
      <c r="E42" s="28"/>
      <c r="F42" s="29">
        <v>2</v>
      </c>
      <c r="G42" s="7"/>
      <c r="H42" s="7"/>
      <c r="I42" s="18"/>
      <c r="J42" s="30"/>
    </row>
    <row r="43" spans="1:10" ht="15" customHeight="1">
      <c r="A43" s="25"/>
      <c r="B43" s="7"/>
      <c r="C43" s="7"/>
      <c r="D43" s="23"/>
      <c r="E43" s="23"/>
      <c r="F43" s="33"/>
      <c r="G43" s="33"/>
      <c r="H43" s="7"/>
      <c r="I43" s="18"/>
      <c r="J43" s="30"/>
    </row>
    <row r="44" spans="1:10" ht="15.75" customHeight="1">
      <c r="A44" s="25"/>
      <c r="B44" s="434" t="s">
        <v>258</v>
      </c>
      <c r="C44" s="434"/>
      <c r="D44" s="434"/>
      <c r="E44" s="434"/>
      <c r="F44" s="434"/>
      <c r="G44" s="434"/>
      <c r="H44" s="434"/>
      <c r="I44" s="34"/>
      <c r="J44" s="30"/>
    </row>
    <row r="45" spans="1:10" ht="29.25" customHeight="1">
      <c r="A45" s="25"/>
      <c r="B45" s="434"/>
      <c r="C45" s="434"/>
      <c r="D45" s="434"/>
      <c r="E45" s="434"/>
      <c r="F45" s="434"/>
      <c r="G45" s="434"/>
      <c r="H45" s="434"/>
      <c r="I45" s="34"/>
      <c r="J45" s="30"/>
    </row>
    <row r="46" spans="1:10" ht="5.0999999999999996" customHeight="1">
      <c r="A46" s="25"/>
      <c r="B46" s="7"/>
      <c r="C46" s="7"/>
      <c r="D46" s="7"/>
      <c r="E46" s="7"/>
      <c r="F46" s="7"/>
      <c r="G46" s="7"/>
      <c r="H46" s="7"/>
      <c r="I46" s="18"/>
      <c r="J46" s="30"/>
    </row>
    <row r="47" spans="1:10" ht="15" customHeight="1">
      <c r="A47" s="25"/>
      <c r="B47" s="31"/>
      <c r="C47" s="414" t="s">
        <v>141</v>
      </c>
      <c r="D47" s="415"/>
      <c r="E47" s="28"/>
      <c r="F47" s="29">
        <v>0</v>
      </c>
      <c r="G47" s="7"/>
      <c r="H47" s="38"/>
      <c r="I47" s="39"/>
      <c r="J47" s="19"/>
    </row>
    <row r="48" spans="1:10" ht="15" customHeight="1">
      <c r="A48" s="40"/>
      <c r="B48" s="7"/>
      <c r="C48" s="414" t="s">
        <v>142</v>
      </c>
      <c r="D48" s="415"/>
      <c r="E48" s="28"/>
      <c r="F48" s="29">
        <v>2</v>
      </c>
      <c r="G48" s="7"/>
      <c r="H48" s="38"/>
      <c r="I48" s="39"/>
      <c r="J48" s="30"/>
    </row>
    <row r="49" spans="1:10" ht="15" customHeight="1">
      <c r="A49" s="25"/>
      <c r="B49" s="7"/>
      <c r="C49" s="414" t="s">
        <v>176</v>
      </c>
      <c r="D49" s="415"/>
      <c r="E49" s="28"/>
      <c r="F49" s="29">
        <v>3</v>
      </c>
      <c r="G49" s="7"/>
      <c r="H49" s="7"/>
      <c r="I49" s="18"/>
      <c r="J49" s="30"/>
    </row>
    <row r="50" spans="1:10" ht="15" customHeight="1">
      <c r="A50" s="25"/>
      <c r="B50" s="7"/>
      <c r="C50" s="414" t="s">
        <v>151</v>
      </c>
      <c r="D50" s="415"/>
      <c r="E50" s="28"/>
      <c r="F50" s="29">
        <v>4</v>
      </c>
      <c r="G50" s="7"/>
      <c r="H50" s="7"/>
      <c r="I50" s="18"/>
      <c r="J50" s="30"/>
    </row>
    <row r="51" spans="1:10" ht="15" customHeight="1">
      <c r="A51" s="25"/>
      <c r="B51" s="38"/>
      <c r="C51" s="41"/>
      <c r="D51" s="23"/>
      <c r="E51" s="23"/>
      <c r="F51" s="33"/>
      <c r="G51" s="33"/>
      <c r="H51" s="7"/>
      <c r="I51" s="18"/>
      <c r="J51" s="30"/>
    </row>
    <row r="52" spans="1:10" ht="15" customHeight="1">
      <c r="A52" s="42" t="s">
        <v>155</v>
      </c>
      <c r="B52" s="7"/>
      <c r="C52" s="36"/>
      <c r="D52" s="36"/>
      <c r="E52" s="36"/>
      <c r="F52" s="36"/>
      <c r="G52" s="36"/>
      <c r="H52" s="7"/>
      <c r="I52" s="18"/>
      <c r="J52" s="30"/>
    </row>
    <row r="53" spans="1:10" ht="5.0999999999999996" customHeight="1">
      <c r="A53" s="43"/>
      <c r="B53" s="7" t="s">
        <v>140</v>
      </c>
      <c r="C53" s="36"/>
      <c r="D53" s="36"/>
      <c r="E53" s="36"/>
      <c r="F53" s="36"/>
      <c r="G53" s="36"/>
      <c r="H53" s="7"/>
      <c r="I53" s="18"/>
      <c r="J53" s="30"/>
    </row>
    <row r="54" spans="1:10" ht="15" customHeight="1">
      <c r="A54" s="43"/>
      <c r="B54" s="26" t="s">
        <v>259</v>
      </c>
      <c r="C54" s="7"/>
      <c r="D54" s="36"/>
      <c r="E54" s="36"/>
      <c r="F54" s="36"/>
      <c r="G54" s="36"/>
      <c r="H54" s="7"/>
      <c r="I54" s="18"/>
      <c r="J54" s="30"/>
    </row>
    <row r="55" spans="1:10" ht="5.0999999999999996" customHeight="1">
      <c r="A55" s="43"/>
      <c r="B55" s="44"/>
      <c r="C55" s="7"/>
      <c r="D55" s="36"/>
      <c r="E55" s="36"/>
      <c r="F55" s="36"/>
      <c r="G55" s="36"/>
      <c r="H55" s="7"/>
      <c r="I55" s="18"/>
      <c r="J55" s="30"/>
    </row>
    <row r="56" spans="1:10" ht="15" customHeight="1">
      <c r="A56" s="43"/>
      <c r="B56" s="44"/>
      <c r="C56" s="414" t="s">
        <v>173</v>
      </c>
      <c r="D56" s="415"/>
      <c r="E56" s="28"/>
      <c r="F56" s="29">
        <v>0.5</v>
      </c>
      <c r="G56" s="7"/>
      <c r="H56" s="7"/>
      <c r="I56" s="18"/>
      <c r="J56" s="30"/>
    </row>
    <row r="57" spans="1:10" ht="15" customHeight="1">
      <c r="A57" s="43"/>
      <c r="B57" s="44"/>
      <c r="C57" s="414" t="s">
        <v>174</v>
      </c>
      <c r="D57" s="415"/>
      <c r="E57" s="28"/>
      <c r="F57" s="29">
        <v>1</v>
      </c>
      <c r="G57" s="7"/>
      <c r="H57" s="7"/>
      <c r="I57" s="18"/>
      <c r="J57" s="30"/>
    </row>
    <row r="58" spans="1:10" ht="15" customHeight="1">
      <c r="A58" s="43"/>
      <c r="B58" s="44"/>
      <c r="C58" s="414" t="s">
        <v>175</v>
      </c>
      <c r="D58" s="415"/>
      <c r="E58" s="28"/>
      <c r="F58" s="29">
        <v>1.5</v>
      </c>
      <c r="G58" s="7"/>
      <c r="H58" s="7"/>
      <c r="I58" s="18"/>
      <c r="J58" s="30"/>
    </row>
    <row r="59" spans="1:10" ht="15" customHeight="1">
      <c r="A59" s="43"/>
      <c r="B59" s="44"/>
      <c r="C59" s="414" t="s">
        <v>139</v>
      </c>
      <c r="D59" s="415"/>
      <c r="E59" s="28"/>
      <c r="F59" s="29">
        <v>2</v>
      </c>
      <c r="G59" s="7"/>
      <c r="H59" s="7"/>
      <c r="I59" s="18"/>
      <c r="J59" s="30"/>
    </row>
    <row r="60" spans="1:10" ht="15" customHeight="1">
      <c r="A60" s="43"/>
      <c r="B60" s="44"/>
      <c r="C60" s="7"/>
      <c r="D60" s="36"/>
      <c r="E60" s="36"/>
      <c r="F60" s="36"/>
      <c r="G60" s="36"/>
      <c r="H60" s="7"/>
      <c r="I60" s="18"/>
      <c r="J60" s="30"/>
    </row>
    <row r="61" spans="1:10" ht="15" customHeight="1">
      <c r="A61" s="43"/>
      <c r="B61" s="44" t="s">
        <v>185</v>
      </c>
      <c r="C61" s="7"/>
      <c r="D61" s="36"/>
      <c r="E61" s="36"/>
      <c r="F61" s="36"/>
      <c r="G61" s="36"/>
      <c r="H61" s="7"/>
      <c r="I61" s="18"/>
      <c r="J61" s="30"/>
    </row>
    <row r="62" spans="1:10" ht="5.0999999999999996" customHeight="1">
      <c r="A62" s="43"/>
      <c r="B62" s="44"/>
      <c r="C62" s="7"/>
      <c r="D62" s="36"/>
      <c r="E62" s="36"/>
      <c r="F62" s="36"/>
      <c r="G62" s="36"/>
      <c r="H62" s="7"/>
      <c r="I62" s="18"/>
      <c r="J62" s="30"/>
    </row>
    <row r="63" spans="1:10" ht="15" customHeight="1">
      <c r="A63" s="43"/>
      <c r="B63" s="36"/>
      <c r="C63" s="412" t="s">
        <v>144</v>
      </c>
      <c r="D63" s="413"/>
      <c r="E63" s="28"/>
      <c r="F63" s="29">
        <v>0</v>
      </c>
      <c r="G63" s="33"/>
      <c r="H63" s="7"/>
      <c r="I63" s="18"/>
      <c r="J63" s="30"/>
    </row>
    <row r="64" spans="1:10" ht="15" customHeight="1">
      <c r="A64" s="43"/>
      <c r="B64" s="36"/>
      <c r="C64" s="414" t="s">
        <v>177</v>
      </c>
      <c r="D64" s="415"/>
      <c r="E64" s="28"/>
      <c r="F64" s="29">
        <v>1</v>
      </c>
      <c r="G64" s="33"/>
      <c r="H64" s="7"/>
      <c r="I64" s="18"/>
      <c r="J64" s="30"/>
    </row>
    <row r="65" spans="1:10" ht="15" customHeight="1">
      <c r="A65" s="43"/>
      <c r="B65" s="36"/>
      <c r="C65" s="414" t="s">
        <v>147</v>
      </c>
      <c r="D65" s="415"/>
      <c r="E65" s="28"/>
      <c r="F65" s="29">
        <v>1.5</v>
      </c>
      <c r="G65" s="33"/>
      <c r="H65" s="7"/>
      <c r="I65" s="18"/>
      <c r="J65" s="30"/>
    </row>
    <row r="66" spans="1:10" ht="15" customHeight="1">
      <c r="A66" s="43"/>
      <c r="B66" s="44"/>
      <c r="C66" s="414" t="s">
        <v>146</v>
      </c>
      <c r="D66" s="415"/>
      <c r="E66" s="28"/>
      <c r="F66" s="29">
        <v>2</v>
      </c>
      <c r="G66" s="36"/>
      <c r="H66" s="7"/>
      <c r="I66" s="18"/>
      <c r="J66" s="30"/>
    </row>
    <row r="67" spans="1:10" ht="15" customHeight="1">
      <c r="A67" s="43"/>
      <c r="B67" s="44"/>
      <c r="C67" s="7"/>
      <c r="D67" s="36"/>
      <c r="E67" s="36"/>
      <c r="F67" s="36"/>
      <c r="G67" s="36"/>
      <c r="H67" s="7"/>
      <c r="I67" s="18"/>
      <c r="J67" s="30"/>
    </row>
    <row r="68" spans="1:10" ht="15" customHeight="1">
      <c r="A68" s="43"/>
      <c r="B68" s="44" t="s">
        <v>186</v>
      </c>
      <c r="C68" s="7"/>
      <c r="D68" s="36"/>
      <c r="E68" s="36"/>
      <c r="F68" s="36"/>
      <c r="G68" s="36"/>
      <c r="H68" s="7"/>
      <c r="I68" s="18"/>
      <c r="J68" s="30"/>
    </row>
    <row r="69" spans="1:10" ht="5.0999999999999996" customHeight="1">
      <c r="A69" s="43"/>
      <c r="B69" s="41"/>
      <c r="C69" s="7"/>
      <c r="D69" s="36"/>
      <c r="E69" s="36"/>
      <c r="F69" s="36"/>
      <c r="G69" s="36"/>
      <c r="H69" s="7"/>
      <c r="I69" s="18"/>
      <c r="J69" s="30"/>
    </row>
    <row r="70" spans="1:10" ht="15" customHeight="1">
      <c r="A70" s="43"/>
      <c r="B70" s="41"/>
      <c r="C70" s="412" t="s">
        <v>144</v>
      </c>
      <c r="D70" s="413"/>
      <c r="E70" s="28"/>
      <c r="F70" s="29">
        <v>0</v>
      </c>
      <c r="G70" s="36"/>
      <c r="H70" s="7"/>
      <c r="I70" s="18"/>
      <c r="J70" s="30"/>
    </row>
    <row r="71" spans="1:10" ht="15" customHeight="1">
      <c r="A71" s="43"/>
      <c r="B71" s="41"/>
      <c r="C71" s="414" t="s">
        <v>177</v>
      </c>
      <c r="D71" s="415"/>
      <c r="E71" s="28"/>
      <c r="F71" s="29">
        <v>1</v>
      </c>
      <c r="G71" s="36"/>
      <c r="H71" s="7"/>
      <c r="I71" s="18"/>
      <c r="J71" s="30"/>
    </row>
    <row r="72" spans="1:10" ht="15" customHeight="1">
      <c r="A72" s="43"/>
      <c r="B72" s="41"/>
      <c r="C72" s="414" t="s">
        <v>145</v>
      </c>
      <c r="D72" s="415"/>
      <c r="E72" s="28"/>
      <c r="F72" s="29">
        <v>1.5</v>
      </c>
      <c r="G72" s="36"/>
      <c r="H72" s="7"/>
      <c r="I72" s="18"/>
      <c r="J72" s="30"/>
    </row>
    <row r="73" spans="1:10" ht="15" customHeight="1">
      <c r="A73" s="43"/>
      <c r="B73" s="45"/>
      <c r="C73" s="414" t="s">
        <v>146</v>
      </c>
      <c r="D73" s="415"/>
      <c r="E73" s="28"/>
      <c r="F73" s="29">
        <v>2</v>
      </c>
      <c r="G73" s="36"/>
      <c r="H73" s="7"/>
      <c r="I73" s="18"/>
      <c r="J73" s="30"/>
    </row>
    <row r="74" spans="1:10" ht="15" customHeight="1">
      <c r="A74" s="43"/>
      <c r="B74" s="7"/>
      <c r="C74" s="7"/>
      <c r="D74" s="7"/>
      <c r="E74" s="7"/>
      <c r="F74" s="7"/>
      <c r="G74" s="33"/>
      <c r="H74" s="7"/>
      <c r="I74" s="18"/>
      <c r="J74" s="30"/>
    </row>
    <row r="75" spans="1:10" ht="15" customHeight="1">
      <c r="A75" s="43"/>
      <c r="B75" s="44" t="s">
        <v>187</v>
      </c>
      <c r="C75" s="7"/>
      <c r="D75" s="36"/>
      <c r="E75" s="36"/>
      <c r="F75" s="36"/>
      <c r="G75" s="33"/>
      <c r="H75" s="7"/>
      <c r="I75" s="18"/>
      <c r="J75" s="30"/>
    </row>
    <row r="76" spans="1:10" ht="5.0999999999999996" customHeight="1">
      <c r="A76" s="43"/>
      <c r="B76" s="41"/>
      <c r="C76" s="7"/>
      <c r="D76" s="36"/>
      <c r="E76" s="36"/>
      <c r="F76" s="36"/>
      <c r="G76" s="33"/>
      <c r="H76" s="7"/>
      <c r="I76" s="18"/>
      <c r="J76" s="30"/>
    </row>
    <row r="77" spans="1:10" ht="15" customHeight="1">
      <c r="A77" s="43"/>
      <c r="B77" s="41"/>
      <c r="C77" s="412" t="s">
        <v>144</v>
      </c>
      <c r="D77" s="413"/>
      <c r="E77" s="28"/>
      <c r="F77" s="29">
        <v>0</v>
      </c>
      <c r="G77" s="33"/>
      <c r="H77" s="7"/>
      <c r="I77" s="18"/>
      <c r="J77" s="30"/>
    </row>
    <row r="78" spans="1:10" ht="15" customHeight="1">
      <c r="A78" s="43"/>
      <c r="B78" s="41"/>
      <c r="C78" s="414" t="s">
        <v>177</v>
      </c>
      <c r="D78" s="415"/>
      <c r="E78" s="28"/>
      <c r="F78" s="29">
        <v>1</v>
      </c>
      <c r="G78" s="33"/>
      <c r="H78" s="7"/>
      <c r="I78" s="18"/>
      <c r="J78" s="30"/>
    </row>
    <row r="79" spans="1:10" ht="15" customHeight="1">
      <c r="A79" s="43"/>
      <c r="B79" s="41"/>
      <c r="C79" s="414" t="s">
        <v>145</v>
      </c>
      <c r="D79" s="415"/>
      <c r="E79" s="28"/>
      <c r="F79" s="29">
        <v>1.5</v>
      </c>
      <c r="G79" s="33"/>
      <c r="H79" s="7"/>
      <c r="I79" s="18"/>
      <c r="J79" s="30"/>
    </row>
    <row r="80" spans="1:10" ht="15" customHeight="1">
      <c r="A80" s="43"/>
      <c r="B80" s="45"/>
      <c r="C80" s="414" t="s">
        <v>146</v>
      </c>
      <c r="D80" s="415"/>
      <c r="E80" s="28"/>
      <c r="F80" s="29">
        <v>2</v>
      </c>
      <c r="G80" s="33"/>
      <c r="H80" s="7"/>
      <c r="I80" s="18"/>
      <c r="J80" s="30"/>
    </row>
    <row r="81" spans="1:10" ht="15" customHeight="1">
      <c r="A81" s="43"/>
      <c r="B81" s="45"/>
      <c r="C81" s="33"/>
      <c r="D81" s="33"/>
      <c r="E81" s="33"/>
      <c r="F81" s="33"/>
      <c r="G81" s="33"/>
      <c r="H81" s="7"/>
      <c r="I81" s="18"/>
      <c r="J81" s="30"/>
    </row>
    <row r="82" spans="1:10" ht="15" customHeight="1">
      <c r="A82" s="43"/>
      <c r="B82" s="243" t="s">
        <v>310</v>
      </c>
      <c r="C82" s="244"/>
      <c r="D82" s="244"/>
      <c r="E82" s="244"/>
      <c r="F82" s="244"/>
      <c r="G82" s="33"/>
      <c r="H82" s="7"/>
      <c r="I82" s="18"/>
      <c r="J82" s="30"/>
    </row>
    <row r="83" spans="1:10" ht="15" customHeight="1">
      <c r="A83" s="43"/>
      <c r="B83" s="243"/>
      <c r="C83" s="419" t="s">
        <v>144</v>
      </c>
      <c r="D83" s="420"/>
      <c r="E83" s="234"/>
      <c r="F83" s="235">
        <v>0</v>
      </c>
      <c r="G83" s="33"/>
      <c r="H83" s="7"/>
      <c r="I83" s="18"/>
      <c r="J83" s="30"/>
    </row>
    <row r="84" spans="1:10" ht="15" customHeight="1">
      <c r="A84" s="43"/>
      <c r="B84" s="243"/>
      <c r="C84" s="419" t="s">
        <v>177</v>
      </c>
      <c r="D84" s="420"/>
      <c r="E84" s="234"/>
      <c r="F84" s="235">
        <v>1</v>
      </c>
      <c r="G84" s="33"/>
      <c r="H84" s="7"/>
      <c r="I84" s="18"/>
      <c r="J84" s="30"/>
    </row>
    <row r="85" spans="1:10" ht="15" customHeight="1">
      <c r="A85" s="43"/>
      <c r="B85" s="243"/>
      <c r="C85" s="419" t="s">
        <v>145</v>
      </c>
      <c r="D85" s="420"/>
      <c r="E85" s="234"/>
      <c r="F85" s="235">
        <v>2</v>
      </c>
      <c r="G85" s="33"/>
      <c r="H85" s="7"/>
      <c r="I85" s="18"/>
      <c r="J85" s="30"/>
    </row>
    <row r="86" spans="1:10" ht="15" customHeight="1">
      <c r="A86" s="43"/>
      <c r="B86" s="243"/>
      <c r="C86" s="419" t="s">
        <v>146</v>
      </c>
      <c r="D86" s="420"/>
      <c r="E86" s="234"/>
      <c r="F86" s="235">
        <v>4</v>
      </c>
      <c r="G86" s="33"/>
      <c r="H86" s="7"/>
      <c r="I86" s="18"/>
      <c r="J86" s="30"/>
    </row>
    <row r="87" spans="1:10" ht="15" customHeight="1" thickBot="1">
      <c r="A87" s="43"/>
      <c r="B87" s="44"/>
      <c r="C87" s="231"/>
      <c r="D87" s="231"/>
      <c r="E87" s="232"/>
      <c r="F87" s="233"/>
      <c r="G87" s="33"/>
      <c r="H87" s="7"/>
      <c r="I87" s="18"/>
      <c r="J87" s="30"/>
    </row>
    <row r="88" spans="1:10" ht="15" customHeight="1" thickTop="1" thickBot="1">
      <c r="A88" s="416" t="s">
        <v>331</v>
      </c>
      <c r="B88" s="417"/>
      <c r="C88" s="417"/>
      <c r="D88" s="417"/>
      <c r="E88" s="417"/>
      <c r="F88" s="417"/>
      <c r="G88" s="417"/>
      <c r="H88" s="418"/>
      <c r="I88" s="46" t="s">
        <v>172</v>
      </c>
      <c r="J88" s="245" t="s">
        <v>171</v>
      </c>
    </row>
    <row r="89" spans="1:10" s="48" customFormat="1" ht="15" customHeight="1" thickTop="1">
      <c r="A89" s="198"/>
      <c r="B89" s="199"/>
      <c r="C89" s="199"/>
      <c r="D89" s="199"/>
      <c r="E89" s="199"/>
      <c r="F89" s="199"/>
      <c r="G89" s="199"/>
      <c r="H89" s="200"/>
      <c r="I89" s="14">
        <f>SUM(E95:E98,E104:E107,E111:E114,E118:E121,E125:E128)</f>
        <v>0</v>
      </c>
      <c r="J89" s="246">
        <f>F98+F107+F114+F121+F128</f>
        <v>10</v>
      </c>
    </row>
    <row r="90" spans="1:10" s="48" customFormat="1" ht="15" customHeight="1">
      <c r="A90" s="49"/>
      <c r="B90" s="50"/>
      <c r="C90" s="51"/>
      <c r="D90" s="51"/>
      <c r="E90" s="51"/>
      <c r="F90" s="51"/>
      <c r="G90" s="51"/>
      <c r="H90" s="51"/>
      <c r="I90" s="52"/>
      <c r="J90" s="53"/>
    </row>
    <row r="91" spans="1:10" s="48" customFormat="1" ht="15" customHeight="1">
      <c r="A91" s="54" t="s">
        <v>156</v>
      </c>
      <c r="B91" s="55"/>
      <c r="C91" s="56"/>
      <c r="D91" s="56"/>
      <c r="E91" s="55"/>
      <c r="F91" s="55"/>
      <c r="G91" s="55"/>
      <c r="H91" s="55"/>
      <c r="I91" s="57"/>
      <c r="J91" s="30"/>
    </row>
    <row r="92" spans="1:10" s="48" customFormat="1" ht="5.0999999999999996" customHeight="1">
      <c r="A92" s="58"/>
      <c r="B92" s="50"/>
      <c r="C92" s="56"/>
      <c r="D92" s="56"/>
      <c r="E92" s="55"/>
      <c r="F92" s="55"/>
      <c r="G92" s="55"/>
      <c r="H92" s="55"/>
      <c r="I92" s="57"/>
      <c r="J92" s="30"/>
    </row>
    <row r="93" spans="1:10" s="48" customFormat="1" ht="15" customHeight="1">
      <c r="A93" s="58"/>
      <c r="B93" s="56" t="s">
        <v>178</v>
      </c>
      <c r="C93" s="56"/>
      <c r="D93" s="55"/>
      <c r="E93" s="55"/>
      <c r="F93" s="55"/>
      <c r="G93" s="55"/>
      <c r="H93" s="55"/>
      <c r="I93" s="57"/>
      <c r="J93" s="30"/>
    </row>
    <row r="94" spans="1:10" s="48" customFormat="1" ht="5.0999999999999996" customHeight="1">
      <c r="A94" s="58"/>
      <c r="B94" s="50"/>
      <c r="C94" s="56"/>
      <c r="D94" s="56"/>
      <c r="E94" s="55"/>
      <c r="F94" s="55"/>
      <c r="G94" s="55"/>
      <c r="H94" s="55"/>
      <c r="I94" s="57"/>
      <c r="J94" s="30"/>
    </row>
    <row r="95" spans="1:10" s="48" customFormat="1" ht="15" customHeight="1">
      <c r="A95" s="58"/>
      <c r="B95" s="50"/>
      <c r="C95" s="414" t="s">
        <v>191</v>
      </c>
      <c r="D95" s="415"/>
      <c r="E95" s="28"/>
      <c r="F95" s="29">
        <v>0</v>
      </c>
      <c r="G95" s="55"/>
      <c r="H95" s="55"/>
      <c r="I95" s="57"/>
      <c r="J95" s="30"/>
    </row>
    <row r="96" spans="1:10" s="48" customFormat="1" ht="15" customHeight="1">
      <c r="A96" s="58"/>
      <c r="B96" s="50"/>
      <c r="C96" s="414" t="s">
        <v>192</v>
      </c>
      <c r="D96" s="415"/>
      <c r="E96" s="28"/>
      <c r="F96" s="29">
        <v>1</v>
      </c>
      <c r="G96" s="55"/>
      <c r="H96" s="55"/>
      <c r="I96" s="57"/>
      <c r="J96" s="30"/>
    </row>
    <row r="97" spans="1:10" s="48" customFormat="1" ht="15" customHeight="1">
      <c r="A97" s="58"/>
      <c r="B97" s="50"/>
      <c r="C97" s="414" t="s">
        <v>193</v>
      </c>
      <c r="D97" s="415"/>
      <c r="E97" s="28"/>
      <c r="F97" s="29">
        <v>1.5</v>
      </c>
      <c r="G97" s="55"/>
      <c r="H97" s="55"/>
      <c r="I97" s="57"/>
      <c r="J97" s="30"/>
    </row>
    <row r="98" spans="1:10" s="48" customFormat="1" ht="15" customHeight="1">
      <c r="A98" s="58"/>
      <c r="B98" s="50"/>
      <c r="C98" s="414" t="s">
        <v>194</v>
      </c>
      <c r="D98" s="415"/>
      <c r="E98" s="28"/>
      <c r="F98" s="29">
        <v>2</v>
      </c>
      <c r="G98" s="55"/>
      <c r="H98" s="55"/>
      <c r="I98" s="57"/>
      <c r="J98" s="30"/>
    </row>
    <row r="99" spans="1:10" s="48" customFormat="1" ht="15" customHeight="1">
      <c r="A99" s="58"/>
      <c r="B99" s="50"/>
      <c r="C99" s="56"/>
      <c r="D99" s="56"/>
      <c r="E99" s="55"/>
      <c r="F99" s="55"/>
      <c r="G99" s="55"/>
      <c r="H99" s="55"/>
      <c r="I99" s="57"/>
      <c r="J99" s="30"/>
    </row>
    <row r="100" spans="1:10" s="48" customFormat="1" ht="15" customHeight="1">
      <c r="A100" s="58"/>
      <c r="B100" s="56" t="s">
        <v>188</v>
      </c>
      <c r="C100" s="56"/>
      <c r="D100" s="56"/>
      <c r="E100" s="55"/>
      <c r="F100" s="55"/>
      <c r="G100" s="55"/>
      <c r="H100" s="55"/>
      <c r="I100" s="57"/>
      <c r="J100" s="30"/>
    </row>
    <row r="101" spans="1:10" s="48" customFormat="1" ht="5.0999999999999996" customHeight="1">
      <c r="A101" s="58"/>
      <c r="B101" s="59"/>
      <c r="C101" s="55"/>
      <c r="D101" s="55"/>
      <c r="E101" s="55"/>
      <c r="F101" s="55"/>
      <c r="G101" s="55"/>
      <c r="H101" s="60"/>
      <c r="I101" s="61"/>
      <c r="J101" s="30"/>
    </row>
    <row r="102" spans="1:10" s="48" customFormat="1" ht="15" customHeight="1">
      <c r="A102" s="58"/>
      <c r="B102" s="62" t="s">
        <v>153</v>
      </c>
      <c r="C102" s="55"/>
      <c r="D102" s="55"/>
      <c r="E102" s="55"/>
      <c r="F102" s="55"/>
      <c r="G102" s="55"/>
      <c r="H102" s="63"/>
      <c r="I102" s="64"/>
      <c r="J102" s="30"/>
    </row>
    <row r="103" spans="1:10" s="48" customFormat="1" ht="5.0999999999999996" customHeight="1">
      <c r="A103" s="58"/>
      <c r="B103" s="51"/>
      <c r="C103" s="50"/>
      <c r="D103" s="55"/>
      <c r="E103" s="55"/>
      <c r="F103" s="55"/>
      <c r="G103" s="65"/>
      <c r="H103" s="63"/>
      <c r="I103" s="64"/>
      <c r="J103" s="30"/>
    </row>
    <row r="104" spans="1:10" s="48" customFormat="1" ht="15" customHeight="1">
      <c r="A104" s="58"/>
      <c r="B104" s="51"/>
      <c r="C104" s="414" t="s">
        <v>191</v>
      </c>
      <c r="D104" s="415"/>
      <c r="E104" s="28"/>
      <c r="F104" s="29">
        <v>0</v>
      </c>
      <c r="G104" s="65"/>
      <c r="H104" s="63"/>
      <c r="I104" s="64"/>
      <c r="J104" s="30"/>
    </row>
    <row r="105" spans="1:10" s="48" customFormat="1" ht="15" customHeight="1">
      <c r="A105" s="58"/>
      <c r="B105" s="55"/>
      <c r="C105" s="414" t="s">
        <v>192</v>
      </c>
      <c r="D105" s="415"/>
      <c r="E105" s="28"/>
      <c r="F105" s="29">
        <v>1</v>
      </c>
      <c r="G105" s="65"/>
      <c r="H105" s="63"/>
      <c r="I105" s="64"/>
      <c r="J105" s="30"/>
    </row>
    <row r="106" spans="1:10" s="48" customFormat="1" ht="15" customHeight="1">
      <c r="A106" s="58"/>
      <c r="B106" s="56"/>
      <c r="C106" s="414" t="s">
        <v>193</v>
      </c>
      <c r="D106" s="415"/>
      <c r="E106" s="28"/>
      <c r="F106" s="29">
        <v>1.5</v>
      </c>
      <c r="G106" s="65"/>
      <c r="H106" s="55"/>
      <c r="I106" s="57"/>
      <c r="J106" s="30"/>
    </row>
    <row r="107" spans="1:10" s="48" customFormat="1" ht="15" customHeight="1">
      <c r="A107" s="58"/>
      <c r="B107" s="55"/>
      <c r="C107" s="414" t="s">
        <v>194</v>
      </c>
      <c r="D107" s="415"/>
      <c r="E107" s="28"/>
      <c r="F107" s="29">
        <v>2</v>
      </c>
      <c r="G107" s="55"/>
      <c r="H107" s="55"/>
      <c r="I107" s="57"/>
      <c r="J107" s="30"/>
    </row>
    <row r="108" spans="1:10" s="48" customFormat="1" ht="15" customHeight="1">
      <c r="A108" s="58"/>
      <c r="B108" s="66"/>
      <c r="C108" s="62"/>
      <c r="D108" s="55"/>
      <c r="E108" s="55"/>
      <c r="F108" s="55"/>
      <c r="G108" s="55"/>
      <c r="H108" s="55"/>
      <c r="I108" s="57"/>
      <c r="J108" s="30"/>
    </row>
    <row r="109" spans="1:10" s="48" customFormat="1" ht="15" customHeight="1">
      <c r="A109" s="58"/>
      <c r="B109" s="62" t="s">
        <v>154</v>
      </c>
      <c r="C109" s="55"/>
      <c r="D109" s="55"/>
      <c r="E109" s="55"/>
      <c r="F109" s="55"/>
      <c r="G109" s="55"/>
      <c r="H109" s="55"/>
      <c r="I109" s="57"/>
      <c r="J109" s="30"/>
    </row>
    <row r="110" spans="1:10" s="48" customFormat="1" ht="5.0999999999999996" customHeight="1">
      <c r="A110" s="58"/>
      <c r="B110" s="67"/>
      <c r="C110" s="55"/>
      <c r="D110" s="55"/>
      <c r="E110" s="55"/>
      <c r="F110" s="55"/>
      <c r="G110" s="65"/>
      <c r="H110" s="55"/>
      <c r="I110" s="57"/>
      <c r="J110" s="30"/>
    </row>
    <row r="111" spans="1:10" s="48" customFormat="1" ht="15" customHeight="1">
      <c r="A111" s="58"/>
      <c r="B111" s="67"/>
      <c r="C111" s="414" t="s">
        <v>191</v>
      </c>
      <c r="D111" s="415"/>
      <c r="E111" s="28"/>
      <c r="F111" s="29">
        <v>0</v>
      </c>
      <c r="G111" s="65"/>
      <c r="H111" s="55"/>
      <c r="I111" s="57"/>
      <c r="J111" s="30"/>
    </row>
    <row r="112" spans="1:10" s="48" customFormat="1" ht="15" customHeight="1">
      <c r="A112" s="58"/>
      <c r="B112" s="55"/>
      <c r="C112" s="414" t="s">
        <v>192</v>
      </c>
      <c r="D112" s="415"/>
      <c r="E112" s="28"/>
      <c r="F112" s="29">
        <v>1</v>
      </c>
      <c r="G112" s="65"/>
      <c r="H112" s="55"/>
      <c r="I112" s="57"/>
      <c r="J112" s="30"/>
    </row>
    <row r="113" spans="1:10" s="48" customFormat="1" ht="15" customHeight="1">
      <c r="A113" s="58"/>
      <c r="B113" s="55"/>
      <c r="C113" s="414" t="s">
        <v>193</v>
      </c>
      <c r="D113" s="415"/>
      <c r="E113" s="28"/>
      <c r="F113" s="29">
        <v>1.5</v>
      </c>
      <c r="G113" s="65"/>
      <c r="H113" s="55"/>
      <c r="I113" s="57"/>
      <c r="J113" s="30"/>
    </row>
    <row r="114" spans="1:10" s="48" customFormat="1" ht="15" customHeight="1">
      <c r="A114" s="58"/>
      <c r="B114" s="55"/>
      <c r="C114" s="414" t="s">
        <v>194</v>
      </c>
      <c r="D114" s="415"/>
      <c r="E114" s="28"/>
      <c r="F114" s="29">
        <v>2</v>
      </c>
      <c r="G114" s="55"/>
      <c r="H114" s="55"/>
      <c r="I114" s="57"/>
      <c r="J114" s="30"/>
    </row>
    <row r="115" spans="1:10" s="48" customFormat="1" ht="15" customHeight="1">
      <c r="A115" s="58"/>
      <c r="B115" s="55"/>
      <c r="C115" s="62"/>
      <c r="D115" s="55"/>
      <c r="E115" s="55"/>
      <c r="F115" s="55"/>
      <c r="G115" s="55"/>
      <c r="H115" s="55"/>
      <c r="I115" s="57"/>
      <c r="J115" s="30"/>
    </row>
    <row r="116" spans="1:10" s="48" customFormat="1" ht="15" customHeight="1">
      <c r="A116" s="58"/>
      <c r="B116" s="62" t="s">
        <v>179</v>
      </c>
      <c r="C116" s="55"/>
      <c r="D116" s="55"/>
      <c r="E116" s="55"/>
      <c r="F116" s="55"/>
      <c r="G116" s="55"/>
      <c r="H116" s="55"/>
      <c r="I116" s="57"/>
      <c r="J116" s="30"/>
    </row>
    <row r="117" spans="1:10" s="48" customFormat="1" ht="5.0999999999999996" customHeight="1">
      <c r="A117" s="58"/>
      <c r="B117" s="55"/>
      <c r="C117" s="55"/>
      <c r="D117" s="55"/>
      <c r="E117" s="55"/>
      <c r="F117" s="55"/>
      <c r="G117" s="65"/>
      <c r="H117" s="55"/>
      <c r="I117" s="57"/>
      <c r="J117" s="30"/>
    </row>
    <row r="118" spans="1:10" s="48" customFormat="1" ht="15" customHeight="1">
      <c r="A118" s="58"/>
      <c r="B118" s="55"/>
      <c r="C118" s="414" t="s">
        <v>191</v>
      </c>
      <c r="D118" s="415"/>
      <c r="E118" s="28"/>
      <c r="F118" s="29">
        <v>0</v>
      </c>
      <c r="G118" s="65"/>
      <c r="H118" s="55"/>
      <c r="I118" s="57"/>
      <c r="J118" s="30"/>
    </row>
    <row r="119" spans="1:10" s="48" customFormat="1" ht="15" customHeight="1">
      <c r="A119" s="58"/>
      <c r="B119" s="55"/>
      <c r="C119" s="414" t="s">
        <v>192</v>
      </c>
      <c r="D119" s="415"/>
      <c r="E119" s="28"/>
      <c r="F119" s="29">
        <v>1</v>
      </c>
      <c r="G119" s="65"/>
      <c r="H119" s="55"/>
      <c r="I119" s="57"/>
      <c r="J119" s="30"/>
    </row>
    <row r="120" spans="1:10" s="48" customFormat="1" ht="15" customHeight="1">
      <c r="A120" s="58"/>
      <c r="B120" s="55"/>
      <c r="C120" s="414" t="s">
        <v>193</v>
      </c>
      <c r="D120" s="415"/>
      <c r="E120" s="28"/>
      <c r="F120" s="29">
        <v>1.5</v>
      </c>
      <c r="G120" s="65"/>
      <c r="H120" s="55"/>
      <c r="I120" s="57"/>
      <c r="J120" s="30"/>
    </row>
    <row r="121" spans="1:10" s="48" customFormat="1" ht="15" customHeight="1">
      <c r="A121" s="58"/>
      <c r="B121" s="55"/>
      <c r="C121" s="414" t="s">
        <v>194</v>
      </c>
      <c r="D121" s="415"/>
      <c r="E121" s="28"/>
      <c r="F121" s="29">
        <v>2</v>
      </c>
      <c r="G121" s="55"/>
      <c r="H121" s="63"/>
      <c r="I121" s="64"/>
      <c r="J121" s="30"/>
    </row>
    <row r="122" spans="1:10" s="48" customFormat="1" ht="15" customHeight="1">
      <c r="A122" s="58"/>
      <c r="B122" s="55"/>
      <c r="C122" s="56"/>
      <c r="D122" s="56"/>
      <c r="E122" s="68"/>
      <c r="F122" s="55"/>
      <c r="G122" s="55"/>
      <c r="H122" s="63"/>
      <c r="I122" s="64"/>
      <c r="J122" s="30"/>
    </row>
    <row r="123" spans="1:10" s="55" customFormat="1" ht="15" customHeight="1">
      <c r="A123" s="69" t="s">
        <v>157</v>
      </c>
      <c r="B123" s="56"/>
      <c r="C123" s="63"/>
      <c r="F123" s="65"/>
      <c r="G123" s="65"/>
      <c r="I123" s="57"/>
      <c r="J123" s="30"/>
    </row>
    <row r="124" spans="1:10" s="55" customFormat="1" ht="5.0999999999999996" customHeight="1">
      <c r="A124" s="58"/>
      <c r="B124" s="56"/>
      <c r="C124" s="63"/>
      <c r="F124" s="65"/>
      <c r="G124" s="65"/>
      <c r="I124" s="57"/>
      <c r="J124" s="30"/>
    </row>
    <row r="125" spans="1:10" s="55" customFormat="1" ht="15" customHeight="1">
      <c r="A125" s="58"/>
      <c r="B125" s="56"/>
      <c r="C125" s="414" t="s">
        <v>195</v>
      </c>
      <c r="D125" s="415"/>
      <c r="E125" s="28"/>
      <c r="F125" s="29">
        <v>0</v>
      </c>
      <c r="G125" s="65"/>
      <c r="I125" s="57"/>
      <c r="J125" s="30"/>
    </row>
    <row r="126" spans="1:10" s="55" customFormat="1" ht="15" customHeight="1">
      <c r="A126" s="58"/>
      <c r="B126" s="56"/>
      <c r="C126" s="414" t="s">
        <v>196</v>
      </c>
      <c r="D126" s="415"/>
      <c r="E126" s="28"/>
      <c r="F126" s="29">
        <v>1</v>
      </c>
      <c r="G126" s="65"/>
      <c r="I126" s="57"/>
      <c r="J126" s="30"/>
    </row>
    <row r="127" spans="1:10" s="55" customFormat="1" ht="15" customHeight="1">
      <c r="A127" s="58"/>
      <c r="B127" s="56"/>
      <c r="C127" s="414" t="s">
        <v>197</v>
      </c>
      <c r="D127" s="415"/>
      <c r="E127" s="28"/>
      <c r="F127" s="29">
        <v>1.5</v>
      </c>
      <c r="G127" s="65"/>
      <c r="I127" s="57"/>
      <c r="J127" s="30"/>
    </row>
    <row r="128" spans="1:10" s="55" customFormat="1" ht="15" customHeight="1">
      <c r="A128" s="58"/>
      <c r="B128" s="56"/>
      <c r="C128" s="414" t="s">
        <v>198</v>
      </c>
      <c r="D128" s="415"/>
      <c r="E128" s="28"/>
      <c r="F128" s="29">
        <v>2</v>
      </c>
      <c r="G128" s="65"/>
      <c r="I128" s="57"/>
      <c r="J128" s="30"/>
    </row>
    <row r="129" spans="1:15" s="55" customFormat="1" ht="15" customHeight="1" thickBot="1">
      <c r="A129" s="58"/>
      <c r="B129" s="56"/>
      <c r="C129" s="63"/>
      <c r="F129" s="65"/>
      <c r="G129" s="65"/>
      <c r="I129" s="57"/>
      <c r="J129" s="30"/>
    </row>
    <row r="130" spans="1:15" s="55" customFormat="1" ht="15" customHeight="1" thickTop="1" thickBot="1">
      <c r="A130" s="195" t="s">
        <v>158</v>
      </c>
      <c r="B130" s="196"/>
      <c r="C130" s="196"/>
      <c r="D130" s="196"/>
      <c r="E130" s="196"/>
      <c r="F130" s="196"/>
      <c r="G130" s="196"/>
      <c r="H130" s="197"/>
      <c r="I130" s="70" t="s">
        <v>172</v>
      </c>
      <c r="J130" s="241" t="s">
        <v>171</v>
      </c>
    </row>
    <row r="131" spans="1:15" s="55" customFormat="1" ht="15" customHeight="1" thickTop="1">
      <c r="A131" s="191"/>
      <c r="B131" s="192"/>
      <c r="C131" s="192"/>
      <c r="D131" s="192"/>
      <c r="E131" s="192"/>
      <c r="F131" s="192"/>
      <c r="G131" s="192"/>
      <c r="H131" s="193"/>
      <c r="I131" s="14">
        <f>SUM(E135:E138,E154:E157,E161:E164)</f>
        <v>0</v>
      </c>
      <c r="J131" s="242">
        <f>F138+F143+F150+F157+F164</f>
        <v>24</v>
      </c>
    </row>
    <row r="132" spans="1:15" s="55" customFormat="1" ht="15" customHeight="1">
      <c r="A132" s="49"/>
      <c r="B132" s="56"/>
      <c r="C132" s="51"/>
      <c r="D132" s="51"/>
      <c r="E132" s="51"/>
      <c r="F132" s="51"/>
      <c r="G132" s="51"/>
      <c r="H132" s="51"/>
      <c r="I132" s="52"/>
      <c r="J132" s="71"/>
    </row>
    <row r="133" spans="1:15" s="55" customFormat="1" ht="15" customHeight="1">
      <c r="A133" s="49"/>
      <c r="B133" s="51" t="s">
        <v>180</v>
      </c>
      <c r="C133" s="51"/>
      <c r="E133" s="51"/>
      <c r="F133" s="51"/>
      <c r="G133" s="51"/>
      <c r="H133" s="51"/>
      <c r="I133" s="52"/>
      <c r="J133" s="71"/>
      <c r="O133" s="55" t="s">
        <v>309</v>
      </c>
    </row>
    <row r="134" spans="1:15" s="55" customFormat="1" ht="5.0999999999999996" customHeight="1">
      <c r="A134" s="49"/>
      <c r="B134" s="51"/>
      <c r="C134" s="51"/>
      <c r="E134" s="51"/>
      <c r="F134" s="51"/>
      <c r="G134" s="51"/>
      <c r="H134" s="51"/>
      <c r="I134" s="52"/>
      <c r="J134" s="71"/>
    </row>
    <row r="135" spans="1:15" s="55" customFormat="1" ht="15" customHeight="1">
      <c r="A135" s="49"/>
      <c r="C135" s="414" t="s">
        <v>195</v>
      </c>
      <c r="D135" s="415"/>
      <c r="E135" s="28"/>
      <c r="F135" s="29">
        <v>0</v>
      </c>
      <c r="G135" s="51"/>
      <c r="H135" s="51"/>
      <c r="I135" s="52"/>
      <c r="J135" s="71"/>
      <c r="N135" s="55" t="s">
        <v>309</v>
      </c>
    </row>
    <row r="136" spans="1:15" s="55" customFormat="1" ht="15" customHeight="1">
      <c r="A136" s="49"/>
      <c r="C136" s="414" t="s">
        <v>196</v>
      </c>
      <c r="D136" s="415"/>
      <c r="E136" s="28"/>
      <c r="F136" s="29">
        <v>2</v>
      </c>
      <c r="G136" s="51"/>
      <c r="H136" s="51"/>
      <c r="I136" s="52"/>
      <c r="J136" s="71"/>
    </row>
    <row r="137" spans="1:15" s="55" customFormat="1" ht="15" customHeight="1">
      <c r="A137" s="49"/>
      <c r="C137" s="414" t="s">
        <v>197</v>
      </c>
      <c r="D137" s="415"/>
      <c r="E137" s="28"/>
      <c r="F137" s="29">
        <v>3</v>
      </c>
      <c r="G137" s="51"/>
      <c r="H137" s="51"/>
      <c r="I137" s="52"/>
      <c r="J137" s="71"/>
    </row>
    <row r="138" spans="1:15" s="55" customFormat="1" ht="15" customHeight="1">
      <c r="A138" s="49"/>
      <c r="C138" s="414" t="s">
        <v>198</v>
      </c>
      <c r="D138" s="415"/>
      <c r="E138" s="28"/>
      <c r="F138" s="29">
        <v>4</v>
      </c>
      <c r="G138" s="51"/>
      <c r="H138" s="51"/>
      <c r="I138" s="52"/>
      <c r="J138" s="71"/>
    </row>
    <row r="139" spans="1:15" s="55" customFormat="1" ht="15" customHeight="1">
      <c r="A139" s="49"/>
      <c r="B139" s="56"/>
      <c r="C139" s="51"/>
      <c r="D139" s="51"/>
      <c r="E139" s="51"/>
      <c r="F139" s="51"/>
      <c r="G139" s="51"/>
      <c r="H139" s="51"/>
      <c r="I139" s="52"/>
      <c r="J139" s="71"/>
    </row>
    <row r="140" spans="1:15" s="55" customFormat="1" ht="15" customHeight="1">
      <c r="A140" s="49"/>
      <c r="B140" s="51" t="s">
        <v>300</v>
      </c>
      <c r="C140" s="51"/>
      <c r="E140" s="51"/>
      <c r="F140" s="51"/>
      <c r="G140" s="51"/>
      <c r="H140" s="51"/>
      <c r="I140" s="221"/>
      <c r="J140" s="71"/>
    </row>
    <row r="141" spans="1:15" s="55" customFormat="1" ht="4.9000000000000004" customHeight="1">
      <c r="A141" s="49"/>
      <c r="B141" s="51"/>
      <c r="C141" s="51"/>
      <c r="E141" s="51"/>
      <c r="F141" s="51"/>
      <c r="G141" s="51"/>
      <c r="H141" s="51"/>
      <c r="I141" s="221"/>
      <c r="J141" s="71"/>
    </row>
    <row r="142" spans="1:15" s="55" customFormat="1" ht="15" customHeight="1">
      <c r="A142" s="49"/>
      <c r="C142" s="414" t="s">
        <v>203</v>
      </c>
      <c r="D142" s="415"/>
      <c r="E142" s="28"/>
      <c r="F142" s="29">
        <v>0</v>
      </c>
      <c r="G142" s="51"/>
      <c r="H142" s="51"/>
      <c r="I142" s="221"/>
      <c r="J142" s="71"/>
    </row>
    <row r="143" spans="1:15" s="55" customFormat="1" ht="15" customHeight="1">
      <c r="A143" s="49"/>
      <c r="C143" s="414" t="s">
        <v>204</v>
      </c>
      <c r="D143" s="415"/>
      <c r="E143" s="28"/>
      <c r="F143" s="29">
        <v>4</v>
      </c>
      <c r="G143" s="51"/>
      <c r="H143" s="51"/>
      <c r="I143" s="221"/>
      <c r="J143" s="71"/>
    </row>
    <row r="144" spans="1:15" s="55" customFormat="1" ht="15" customHeight="1">
      <c r="A144" s="49"/>
      <c r="B144" s="56"/>
      <c r="C144" s="51"/>
      <c r="D144" s="51"/>
      <c r="E144" s="51"/>
      <c r="F144" s="51"/>
      <c r="G144" s="51"/>
      <c r="H144" s="51"/>
      <c r="I144" s="221"/>
      <c r="J144" s="71"/>
    </row>
    <row r="145" spans="1:10" s="55" customFormat="1" ht="15" customHeight="1">
      <c r="A145" s="49"/>
      <c r="B145" s="51" t="s">
        <v>311</v>
      </c>
      <c r="C145" s="51"/>
      <c r="E145" s="51"/>
      <c r="F145" s="51"/>
      <c r="G145" s="51"/>
      <c r="H145" s="51"/>
      <c r="I145" s="221"/>
      <c r="J145" s="71"/>
    </row>
    <row r="146" spans="1:10" s="55" customFormat="1" ht="4.9000000000000004" customHeight="1">
      <c r="A146" s="49"/>
      <c r="B146" s="51"/>
      <c r="C146" s="51"/>
      <c r="E146" s="51"/>
      <c r="F146" s="51"/>
      <c r="G146" s="51"/>
      <c r="H146" s="51"/>
      <c r="I146" s="221"/>
      <c r="J146" s="71"/>
    </row>
    <row r="147" spans="1:10" s="55" customFormat="1" ht="15" customHeight="1">
      <c r="A147" s="49"/>
      <c r="C147" s="414" t="s">
        <v>203</v>
      </c>
      <c r="D147" s="415"/>
      <c r="E147" s="28"/>
      <c r="F147" s="29">
        <v>0</v>
      </c>
      <c r="G147" s="51"/>
      <c r="H147" s="51"/>
      <c r="I147" s="221"/>
      <c r="J147" s="71"/>
    </row>
    <row r="148" spans="1:10" s="55" customFormat="1" ht="15" customHeight="1">
      <c r="A148" s="49"/>
      <c r="C148" s="414" t="s">
        <v>312</v>
      </c>
      <c r="D148" s="415"/>
      <c r="E148" s="28"/>
      <c r="F148" s="29">
        <v>2</v>
      </c>
      <c r="G148" s="51"/>
      <c r="H148" s="51"/>
      <c r="I148" s="221"/>
      <c r="J148" s="71"/>
    </row>
    <row r="149" spans="1:10" s="55" customFormat="1" ht="15" customHeight="1">
      <c r="A149" s="49"/>
      <c r="C149" s="414" t="s">
        <v>313</v>
      </c>
      <c r="D149" s="415"/>
      <c r="E149" s="28"/>
      <c r="F149" s="29">
        <v>3</v>
      </c>
      <c r="G149" s="51"/>
      <c r="H149" s="51"/>
      <c r="I149" s="221"/>
      <c r="J149" s="71"/>
    </row>
    <row r="150" spans="1:10" s="55" customFormat="1" ht="15" customHeight="1">
      <c r="A150" s="49"/>
      <c r="C150" s="414" t="s">
        <v>314</v>
      </c>
      <c r="D150" s="415"/>
      <c r="E150" s="28"/>
      <c r="F150" s="29">
        <v>8</v>
      </c>
      <c r="G150" s="51"/>
      <c r="H150" s="51"/>
      <c r="I150" s="221"/>
      <c r="J150" s="71"/>
    </row>
    <row r="151" spans="1:10" s="55" customFormat="1" ht="15" customHeight="1">
      <c r="A151" s="49"/>
      <c r="B151" s="56"/>
      <c r="C151" s="51"/>
      <c r="D151" s="51"/>
      <c r="E151" s="51"/>
      <c r="F151" s="51"/>
      <c r="G151" s="51"/>
      <c r="H151" s="51"/>
      <c r="I151" s="221"/>
      <c r="J151" s="71"/>
    </row>
    <row r="152" spans="1:10" s="55" customFormat="1" ht="15" customHeight="1">
      <c r="A152" s="49"/>
      <c r="B152" s="51" t="s">
        <v>181</v>
      </c>
      <c r="C152" s="51"/>
      <c r="E152" s="51"/>
      <c r="F152" s="51"/>
      <c r="G152" s="51"/>
      <c r="H152" s="51"/>
      <c r="I152" s="52"/>
      <c r="J152" s="71"/>
    </row>
    <row r="153" spans="1:10" s="55" customFormat="1" ht="5.0999999999999996" customHeight="1">
      <c r="A153" s="49"/>
      <c r="B153" s="51"/>
      <c r="C153" s="51"/>
      <c r="E153" s="51"/>
      <c r="F153" s="51"/>
      <c r="G153" s="51"/>
      <c r="H153" s="51"/>
      <c r="I153" s="52"/>
      <c r="J153" s="71"/>
    </row>
    <row r="154" spans="1:10" s="55" customFormat="1" ht="15" customHeight="1">
      <c r="A154" s="49"/>
      <c r="C154" s="414" t="s">
        <v>195</v>
      </c>
      <c r="D154" s="415"/>
      <c r="E154" s="28"/>
      <c r="F154" s="29">
        <v>0</v>
      </c>
      <c r="G154" s="51"/>
      <c r="H154" s="51"/>
      <c r="I154" s="52"/>
      <c r="J154" s="71"/>
    </row>
    <row r="155" spans="1:10" s="55" customFormat="1" ht="15" customHeight="1">
      <c r="A155" s="49"/>
      <c r="C155" s="414" t="s">
        <v>196</v>
      </c>
      <c r="D155" s="415"/>
      <c r="E155" s="28"/>
      <c r="F155" s="29">
        <v>2</v>
      </c>
      <c r="G155" s="51"/>
      <c r="H155" s="51"/>
      <c r="I155" s="52"/>
      <c r="J155" s="71"/>
    </row>
    <row r="156" spans="1:10" s="55" customFormat="1" ht="15" customHeight="1">
      <c r="A156" s="49"/>
      <c r="C156" s="414" t="s">
        <v>197</v>
      </c>
      <c r="D156" s="415"/>
      <c r="E156" s="28"/>
      <c r="F156" s="29">
        <v>3</v>
      </c>
      <c r="G156" s="51"/>
      <c r="H156" s="51"/>
      <c r="I156" s="52"/>
      <c r="J156" s="71"/>
    </row>
    <row r="157" spans="1:10" s="55" customFormat="1" ht="15" customHeight="1">
      <c r="A157" s="49"/>
      <c r="C157" s="414" t="s">
        <v>198</v>
      </c>
      <c r="D157" s="415"/>
      <c r="E157" s="28"/>
      <c r="F157" s="29">
        <v>4</v>
      </c>
      <c r="G157" s="51"/>
      <c r="H157" s="51"/>
      <c r="I157" s="52"/>
      <c r="J157" s="71"/>
    </row>
    <row r="158" spans="1:10" s="55" customFormat="1" ht="15" customHeight="1">
      <c r="A158" s="49"/>
      <c r="B158" s="51"/>
      <c r="C158" s="51"/>
      <c r="E158" s="51"/>
      <c r="F158" s="51"/>
      <c r="G158" s="51"/>
      <c r="H158" s="51"/>
      <c r="I158" s="52"/>
      <c r="J158" s="71"/>
    </row>
    <row r="159" spans="1:10" s="55" customFormat="1" ht="15" customHeight="1">
      <c r="A159" s="49"/>
      <c r="B159" s="51" t="s">
        <v>64</v>
      </c>
      <c r="C159" s="51"/>
      <c r="E159" s="51"/>
      <c r="F159" s="51"/>
      <c r="G159" s="51"/>
      <c r="H159" s="51"/>
      <c r="I159" s="52"/>
      <c r="J159" s="71"/>
    </row>
    <row r="160" spans="1:10" s="55" customFormat="1" ht="5.0999999999999996" customHeight="1">
      <c r="A160" s="49"/>
      <c r="B160" s="51"/>
      <c r="C160" s="51"/>
      <c r="E160" s="51"/>
      <c r="F160" s="51"/>
      <c r="G160" s="51"/>
      <c r="H160" s="51"/>
      <c r="I160" s="52"/>
      <c r="J160" s="71"/>
    </row>
    <row r="161" spans="1:10" s="55" customFormat="1" ht="15" customHeight="1">
      <c r="A161" s="49"/>
      <c r="C161" s="414" t="s">
        <v>144</v>
      </c>
      <c r="D161" s="415"/>
      <c r="E161" s="28"/>
      <c r="F161" s="29">
        <v>0</v>
      </c>
      <c r="G161" s="51"/>
      <c r="H161" s="51"/>
      <c r="I161" s="52"/>
      <c r="J161" s="71"/>
    </row>
    <row r="162" spans="1:10" s="55" customFormat="1" ht="15" customHeight="1">
      <c r="A162" s="49"/>
      <c r="C162" s="414" t="s">
        <v>177</v>
      </c>
      <c r="D162" s="415"/>
      <c r="E162" s="28"/>
      <c r="F162" s="29">
        <v>2</v>
      </c>
      <c r="G162" s="51"/>
      <c r="H162" s="51"/>
      <c r="I162" s="52"/>
      <c r="J162" s="71"/>
    </row>
    <row r="163" spans="1:10" s="55" customFormat="1" ht="15" customHeight="1">
      <c r="A163" s="49"/>
      <c r="C163" s="414" t="s">
        <v>145</v>
      </c>
      <c r="D163" s="415"/>
      <c r="E163" s="28"/>
      <c r="F163" s="29">
        <v>3</v>
      </c>
      <c r="G163" s="51"/>
      <c r="H163" s="51"/>
      <c r="I163" s="52"/>
      <c r="J163" s="71"/>
    </row>
    <row r="164" spans="1:10" s="55" customFormat="1" ht="15" customHeight="1">
      <c r="A164" s="49"/>
      <c r="C164" s="414" t="s">
        <v>146</v>
      </c>
      <c r="D164" s="415"/>
      <c r="E164" s="28"/>
      <c r="F164" s="29">
        <v>4</v>
      </c>
      <c r="G164" s="51"/>
      <c r="H164" s="51"/>
      <c r="I164" s="52"/>
      <c r="J164" s="71"/>
    </row>
    <row r="165" spans="1:10" s="55" customFormat="1" ht="15" customHeight="1" thickBot="1">
      <c r="A165" s="49"/>
      <c r="B165" s="56"/>
      <c r="C165" s="51"/>
      <c r="D165" s="51"/>
      <c r="E165" s="51"/>
      <c r="F165" s="51"/>
      <c r="G165" s="51"/>
      <c r="H165" s="51"/>
      <c r="I165" s="52"/>
      <c r="J165" s="71"/>
    </row>
    <row r="166" spans="1:10" s="55" customFormat="1" ht="15" customHeight="1" thickTop="1" thickBot="1">
      <c r="A166" s="195" t="s">
        <v>250</v>
      </c>
      <c r="B166" s="196"/>
      <c r="C166" s="196"/>
      <c r="D166" s="196"/>
      <c r="E166" s="196"/>
      <c r="F166" s="196"/>
      <c r="G166" s="196"/>
      <c r="H166" s="197"/>
      <c r="I166" s="70" t="s">
        <v>172</v>
      </c>
      <c r="J166" s="241" t="s">
        <v>171</v>
      </c>
    </row>
    <row r="167" spans="1:10" s="55" customFormat="1" ht="15" customHeight="1" thickTop="1">
      <c r="A167" s="191"/>
      <c r="B167" s="192"/>
      <c r="C167" s="192"/>
      <c r="D167" s="192"/>
      <c r="E167" s="192"/>
      <c r="F167" s="192"/>
      <c r="G167" s="192"/>
      <c r="H167" s="193"/>
      <c r="I167" s="14">
        <f>SUM(E171:E174,E178:E181,E185:E188)</f>
        <v>0</v>
      </c>
      <c r="J167" s="242">
        <f>F174+F181+F188</f>
        <v>12</v>
      </c>
    </row>
    <row r="168" spans="1:10" s="48" customFormat="1" ht="15" customHeight="1">
      <c r="A168" s="72"/>
      <c r="B168" s="51"/>
      <c r="C168" s="55"/>
      <c r="D168" s="55"/>
      <c r="E168" s="55"/>
      <c r="F168" s="55"/>
      <c r="G168" s="55"/>
      <c r="H168" s="55"/>
      <c r="I168" s="57"/>
      <c r="J168" s="240"/>
    </row>
    <row r="169" spans="1:10" s="48" customFormat="1" ht="15" customHeight="1">
      <c r="A169" s="49"/>
      <c r="B169" s="59" t="s">
        <v>251</v>
      </c>
      <c r="C169" s="51"/>
      <c r="D169" s="51"/>
      <c r="E169" s="51"/>
      <c r="F169" s="51"/>
      <c r="G169" s="51"/>
      <c r="H169" s="51"/>
      <c r="I169" s="52"/>
      <c r="J169" s="71"/>
    </row>
    <row r="170" spans="1:10" s="48" customFormat="1" ht="5.0999999999999996" customHeight="1">
      <c r="A170" s="49"/>
      <c r="B170" s="59"/>
      <c r="C170" s="51"/>
      <c r="D170" s="51"/>
      <c r="E170" s="51"/>
      <c r="F170" s="51"/>
      <c r="G170" s="51"/>
      <c r="H170" s="51"/>
      <c r="I170" s="52"/>
      <c r="J170" s="71"/>
    </row>
    <row r="171" spans="1:10" s="48" customFormat="1" ht="15" customHeight="1">
      <c r="A171" s="49"/>
      <c r="B171" s="50"/>
      <c r="C171" s="414" t="s">
        <v>199</v>
      </c>
      <c r="D171" s="415"/>
      <c r="E171" s="28"/>
      <c r="F171" s="29">
        <v>0</v>
      </c>
      <c r="G171" s="51"/>
      <c r="H171" s="51"/>
      <c r="I171" s="52"/>
      <c r="J171" s="71"/>
    </row>
    <row r="172" spans="1:10" s="48" customFormat="1" ht="15" customHeight="1">
      <c r="A172" s="49"/>
      <c r="B172" s="50"/>
      <c r="C172" s="414" t="s">
        <v>200</v>
      </c>
      <c r="D172" s="415"/>
      <c r="E172" s="28"/>
      <c r="F172" s="29">
        <v>2</v>
      </c>
      <c r="G172" s="51"/>
      <c r="H172" s="51"/>
      <c r="I172" s="52"/>
      <c r="J172" s="71"/>
    </row>
    <row r="173" spans="1:10" s="48" customFormat="1" ht="15" customHeight="1">
      <c r="A173" s="49"/>
      <c r="B173" s="50"/>
      <c r="C173" s="414" t="s">
        <v>201</v>
      </c>
      <c r="D173" s="415"/>
      <c r="E173" s="28"/>
      <c r="F173" s="29">
        <v>3</v>
      </c>
      <c r="G173" s="51"/>
      <c r="H173" s="51"/>
      <c r="I173" s="52"/>
      <c r="J173" s="71"/>
    </row>
    <row r="174" spans="1:10" s="48" customFormat="1" ht="15" customHeight="1">
      <c r="A174" s="49"/>
      <c r="B174" s="50"/>
      <c r="C174" s="414" t="s">
        <v>202</v>
      </c>
      <c r="D174" s="415"/>
      <c r="E174" s="28"/>
      <c r="F174" s="29">
        <v>4</v>
      </c>
      <c r="G174" s="51"/>
      <c r="H174" s="51"/>
      <c r="I174" s="52"/>
      <c r="J174" s="71"/>
    </row>
    <row r="175" spans="1:10" s="48" customFormat="1" ht="15" customHeight="1">
      <c r="A175" s="49"/>
      <c r="B175" s="50"/>
      <c r="C175" s="51"/>
      <c r="D175" s="51"/>
      <c r="E175" s="51"/>
      <c r="F175" s="51"/>
      <c r="G175" s="51"/>
      <c r="H175" s="51"/>
      <c r="I175" s="52"/>
      <c r="J175" s="71"/>
    </row>
    <row r="176" spans="1:10" s="48" customFormat="1" ht="15" customHeight="1">
      <c r="A176" s="58"/>
      <c r="B176" s="59" t="s">
        <v>189</v>
      </c>
      <c r="C176" s="51"/>
      <c r="D176" s="51"/>
      <c r="E176" s="51"/>
      <c r="F176" s="51"/>
      <c r="G176" s="51"/>
      <c r="H176" s="51"/>
      <c r="I176" s="52"/>
      <c r="J176" s="71"/>
    </row>
    <row r="177" spans="1:10" s="48" customFormat="1" ht="5.0999999999999996" customHeight="1">
      <c r="A177" s="49"/>
      <c r="B177" s="50"/>
      <c r="C177" s="51"/>
      <c r="D177" s="51"/>
      <c r="E177" s="51"/>
      <c r="F177" s="51"/>
      <c r="G177" s="51"/>
      <c r="H177" s="51"/>
      <c r="I177" s="52"/>
      <c r="J177" s="71"/>
    </row>
    <row r="178" spans="1:10" s="48" customFormat="1" ht="15" customHeight="1">
      <c r="A178" s="49"/>
      <c r="B178" s="50"/>
      <c r="C178" s="414" t="s">
        <v>199</v>
      </c>
      <c r="D178" s="415"/>
      <c r="E178" s="28"/>
      <c r="F178" s="29">
        <v>0</v>
      </c>
      <c r="G178" s="51"/>
      <c r="H178" s="51"/>
      <c r="I178" s="52"/>
      <c r="J178" s="71"/>
    </row>
    <row r="179" spans="1:10" s="48" customFormat="1" ht="15" customHeight="1">
      <c r="A179" s="49"/>
      <c r="B179" s="50"/>
      <c r="C179" s="414" t="s">
        <v>200</v>
      </c>
      <c r="D179" s="415"/>
      <c r="E179" s="28"/>
      <c r="F179" s="29">
        <v>2</v>
      </c>
      <c r="G179" s="51"/>
      <c r="H179" s="51"/>
      <c r="I179" s="52"/>
      <c r="J179" s="71"/>
    </row>
    <row r="180" spans="1:10" s="48" customFormat="1" ht="15" customHeight="1">
      <c r="A180" s="49"/>
      <c r="B180" s="50"/>
      <c r="C180" s="414" t="s">
        <v>201</v>
      </c>
      <c r="D180" s="415"/>
      <c r="E180" s="28"/>
      <c r="F180" s="29">
        <v>3</v>
      </c>
      <c r="G180" s="51"/>
      <c r="H180" s="51"/>
      <c r="I180" s="52"/>
      <c r="J180" s="71"/>
    </row>
    <row r="181" spans="1:10" s="48" customFormat="1" ht="15" customHeight="1">
      <c r="A181" s="49"/>
      <c r="B181" s="50"/>
      <c r="C181" s="414" t="s">
        <v>202</v>
      </c>
      <c r="D181" s="415"/>
      <c r="E181" s="28"/>
      <c r="F181" s="29">
        <v>4</v>
      </c>
      <c r="G181" s="51"/>
      <c r="H181" s="51"/>
      <c r="I181" s="52"/>
      <c r="J181" s="71"/>
    </row>
    <row r="182" spans="1:10" s="48" customFormat="1" ht="15" customHeight="1">
      <c r="A182" s="49"/>
      <c r="B182" s="50"/>
      <c r="C182" s="51"/>
      <c r="D182" s="51"/>
      <c r="E182" s="51"/>
      <c r="F182" s="51"/>
      <c r="G182" s="51"/>
      <c r="H182" s="51"/>
      <c r="I182" s="52"/>
      <c r="J182" s="71"/>
    </row>
    <row r="183" spans="1:10" s="48" customFormat="1" ht="15" customHeight="1">
      <c r="A183" s="58"/>
      <c r="B183" s="51" t="s">
        <v>182</v>
      </c>
      <c r="C183" s="51"/>
      <c r="D183" s="51"/>
      <c r="E183" s="51"/>
      <c r="F183" s="51"/>
      <c r="G183" s="51"/>
      <c r="H183" s="51"/>
      <c r="I183" s="52"/>
      <c r="J183" s="71"/>
    </row>
    <row r="184" spans="1:10" s="48" customFormat="1" ht="5.0999999999999996" customHeight="1">
      <c r="A184" s="49"/>
      <c r="B184" s="50"/>
      <c r="C184" s="55"/>
      <c r="D184" s="51"/>
      <c r="E184" s="51"/>
      <c r="F184" s="51"/>
      <c r="G184" s="51"/>
      <c r="H184" s="51"/>
      <c r="I184" s="52"/>
      <c r="J184" s="71"/>
    </row>
    <row r="185" spans="1:10" s="48" customFormat="1" ht="15" customHeight="1">
      <c r="A185" s="49"/>
      <c r="B185" s="50"/>
      <c r="C185" s="414" t="s">
        <v>199</v>
      </c>
      <c r="D185" s="415"/>
      <c r="E185" s="28"/>
      <c r="F185" s="29">
        <v>0</v>
      </c>
      <c r="G185" s="51"/>
      <c r="H185" s="51"/>
      <c r="I185" s="52"/>
      <c r="J185" s="71"/>
    </row>
    <row r="186" spans="1:10" s="48" customFormat="1" ht="15" customHeight="1">
      <c r="A186" s="49"/>
      <c r="B186" s="50"/>
      <c r="C186" s="414" t="s">
        <v>200</v>
      </c>
      <c r="D186" s="415"/>
      <c r="E186" s="28"/>
      <c r="F186" s="29">
        <v>2</v>
      </c>
      <c r="G186" s="51"/>
      <c r="H186" s="51"/>
      <c r="I186" s="52"/>
      <c r="J186" s="71"/>
    </row>
    <row r="187" spans="1:10" s="48" customFormat="1" ht="15" customHeight="1">
      <c r="A187" s="49"/>
      <c r="B187" s="50"/>
      <c r="C187" s="414" t="s">
        <v>201</v>
      </c>
      <c r="D187" s="415"/>
      <c r="E187" s="28"/>
      <c r="F187" s="29">
        <v>3</v>
      </c>
      <c r="G187" s="51"/>
      <c r="H187" s="51"/>
      <c r="I187" s="52"/>
      <c r="J187" s="71"/>
    </row>
    <row r="188" spans="1:10" s="48" customFormat="1" ht="15" customHeight="1">
      <c r="A188" s="49"/>
      <c r="B188" s="50"/>
      <c r="C188" s="414" t="s">
        <v>202</v>
      </c>
      <c r="D188" s="415"/>
      <c r="E188" s="28"/>
      <c r="F188" s="29">
        <v>4</v>
      </c>
      <c r="G188" s="51"/>
      <c r="H188" s="51"/>
      <c r="I188" s="52"/>
      <c r="J188" s="71"/>
    </row>
    <row r="189" spans="1:10" s="48" customFormat="1" ht="15" customHeight="1" thickBot="1">
      <c r="A189" s="49"/>
      <c r="B189" s="50"/>
      <c r="C189" s="51"/>
      <c r="D189" s="51"/>
      <c r="E189" s="51"/>
      <c r="F189" s="51"/>
      <c r="G189" s="51"/>
      <c r="H189" s="51"/>
      <c r="I189" s="52"/>
      <c r="J189" s="71"/>
    </row>
    <row r="190" spans="1:10" ht="15" customHeight="1" thickTop="1" thickBot="1">
      <c r="A190" s="195" t="s">
        <v>317</v>
      </c>
      <c r="B190" s="196"/>
      <c r="C190" s="196"/>
      <c r="D190" s="196"/>
      <c r="E190" s="196"/>
      <c r="F190" s="196"/>
      <c r="G190" s="196"/>
      <c r="H190" s="197"/>
      <c r="I190" s="70" t="s">
        <v>172</v>
      </c>
      <c r="J190" s="241" t="s">
        <v>171</v>
      </c>
    </row>
    <row r="191" spans="1:10" ht="15" customHeight="1" thickTop="1">
      <c r="A191" s="191"/>
      <c r="B191" s="192"/>
      <c r="C191" s="192"/>
      <c r="D191" s="192"/>
      <c r="E191" s="192"/>
      <c r="F191" s="192"/>
      <c r="G191" s="192"/>
      <c r="H191" s="193"/>
      <c r="I191" s="14">
        <f>E193+E194</f>
        <v>0</v>
      </c>
      <c r="J191" s="15">
        <f>F194</f>
        <v>4</v>
      </c>
    </row>
    <row r="192" spans="1:10" ht="5.0999999999999996" customHeight="1">
      <c r="A192" s="73"/>
      <c r="B192" s="76"/>
      <c r="C192" s="31"/>
      <c r="D192" s="31"/>
      <c r="E192" s="31"/>
      <c r="F192" s="31"/>
      <c r="G192" s="31"/>
      <c r="H192" s="31"/>
      <c r="I192" s="74"/>
      <c r="J192" s="21"/>
    </row>
    <row r="193" spans="1:10" ht="15" customHeight="1">
      <c r="A193" s="25"/>
      <c r="B193" s="7"/>
      <c r="C193" s="414" t="s">
        <v>143</v>
      </c>
      <c r="D193" s="415"/>
      <c r="E193" s="28"/>
      <c r="F193" s="29">
        <v>0</v>
      </c>
      <c r="G193" s="7"/>
      <c r="H193" s="7"/>
      <c r="I193" s="18"/>
      <c r="J193" s="21"/>
    </row>
    <row r="194" spans="1:10" ht="15" customHeight="1">
      <c r="A194" s="25"/>
      <c r="B194" s="75"/>
      <c r="C194" s="414" t="s">
        <v>161</v>
      </c>
      <c r="D194" s="415"/>
      <c r="E194" s="28"/>
      <c r="F194" s="29">
        <v>4</v>
      </c>
      <c r="G194" s="7"/>
      <c r="H194" s="7"/>
      <c r="I194" s="18"/>
      <c r="J194" s="21"/>
    </row>
    <row r="195" spans="1:10" ht="15" customHeight="1">
      <c r="A195" s="25"/>
      <c r="B195" s="7"/>
      <c r="C195" s="77"/>
      <c r="D195" s="7"/>
      <c r="E195" s="7"/>
      <c r="F195" s="7"/>
      <c r="G195" s="26"/>
      <c r="H195" s="7"/>
      <c r="I195" s="18"/>
      <c r="J195" s="21"/>
    </row>
    <row r="196" spans="1:10" ht="15" customHeight="1" thickBot="1">
      <c r="A196" s="188" t="s">
        <v>318</v>
      </c>
      <c r="B196" s="189"/>
      <c r="C196" s="189"/>
      <c r="D196" s="189"/>
      <c r="E196" s="189"/>
      <c r="F196" s="189"/>
      <c r="G196" s="189"/>
      <c r="H196" s="190"/>
      <c r="I196" s="46" t="s">
        <v>172</v>
      </c>
      <c r="J196" s="47" t="s">
        <v>171</v>
      </c>
    </row>
    <row r="197" spans="1:10" ht="15" customHeight="1" thickTop="1">
      <c r="A197" s="191"/>
      <c r="B197" s="192"/>
      <c r="C197" s="192"/>
      <c r="D197" s="192"/>
      <c r="E197" s="192"/>
      <c r="F197" s="192"/>
      <c r="G197" s="192"/>
      <c r="H197" s="193"/>
      <c r="I197" s="14">
        <f>SUM(E202:E204,E208:E211,E215:E218,E224:E226,E230:E233,E237:E240)</f>
        <v>0</v>
      </c>
      <c r="J197" s="15">
        <f>F204+F211+F218+F226+F233+F240</f>
        <v>26</v>
      </c>
    </row>
    <row r="198" spans="1:10" ht="15" customHeight="1">
      <c r="A198" s="16" t="s">
        <v>326</v>
      </c>
      <c r="B198" s="17"/>
      <c r="C198" s="17"/>
      <c r="D198" s="17"/>
      <c r="E198" s="17"/>
      <c r="F198" s="17"/>
      <c r="G198" s="17"/>
      <c r="H198" s="7"/>
      <c r="I198" s="18"/>
      <c r="J198" s="19"/>
    </row>
    <row r="199" spans="1:10" ht="15" customHeight="1">
      <c r="A199" s="20"/>
      <c r="B199" s="17"/>
      <c r="C199" s="17"/>
      <c r="D199" s="17"/>
      <c r="E199" s="17"/>
      <c r="F199" s="7"/>
      <c r="G199" s="7"/>
      <c r="H199" s="7"/>
      <c r="I199" s="18"/>
      <c r="J199" s="21"/>
    </row>
    <row r="200" spans="1:10" ht="15" customHeight="1">
      <c r="A200" s="22"/>
      <c r="B200" s="4" t="s">
        <v>291</v>
      </c>
      <c r="C200" s="7"/>
      <c r="D200" s="7"/>
      <c r="E200" s="7"/>
      <c r="F200" s="23"/>
      <c r="G200" s="23"/>
      <c r="H200" s="7"/>
      <c r="I200" s="18"/>
      <c r="J200" s="24"/>
    </row>
    <row r="201" spans="1:10" ht="5.0999999999999996" customHeight="1">
      <c r="A201" s="25"/>
      <c r="B201" s="26"/>
      <c r="C201" s="7"/>
      <c r="D201" s="7"/>
      <c r="E201" s="7"/>
      <c r="F201" s="23"/>
      <c r="G201" s="23"/>
      <c r="H201" s="7"/>
      <c r="I201" s="18"/>
      <c r="J201" s="24"/>
    </row>
    <row r="202" spans="1:10" ht="15" customHeight="1">
      <c r="A202" s="25"/>
      <c r="B202" s="27"/>
      <c r="C202" s="412" t="s">
        <v>284</v>
      </c>
      <c r="D202" s="413"/>
      <c r="E202" s="28"/>
      <c r="F202" s="29">
        <v>1</v>
      </c>
      <c r="G202" s="7"/>
      <c r="H202" s="7"/>
      <c r="I202" s="18"/>
      <c r="J202" s="30"/>
    </row>
    <row r="203" spans="1:10" ht="15" customHeight="1">
      <c r="A203" s="25"/>
      <c r="B203" s="27"/>
      <c r="C203" s="412" t="s">
        <v>285</v>
      </c>
      <c r="D203" s="413"/>
      <c r="E203" s="28"/>
      <c r="F203" s="29">
        <v>3</v>
      </c>
      <c r="G203" s="7"/>
      <c r="H203" s="7"/>
      <c r="I203" s="18"/>
      <c r="J203" s="30"/>
    </row>
    <row r="204" spans="1:10" ht="15" customHeight="1">
      <c r="A204" s="25"/>
      <c r="B204" s="27"/>
      <c r="C204" s="412" t="s">
        <v>286</v>
      </c>
      <c r="D204" s="413"/>
      <c r="E204" s="28"/>
      <c r="F204" s="29">
        <v>6</v>
      </c>
      <c r="G204" s="7"/>
      <c r="H204" s="7"/>
      <c r="I204" s="18"/>
      <c r="J204" s="30"/>
    </row>
    <row r="205" spans="1:10" s="7" customFormat="1" ht="15" customHeight="1">
      <c r="A205" s="25"/>
      <c r="B205" s="31"/>
      <c r="D205" s="23"/>
      <c r="E205" s="33"/>
      <c r="H205" s="23"/>
      <c r="I205" s="32"/>
      <c r="J205" s="30"/>
    </row>
    <row r="206" spans="1:10" ht="15" customHeight="1">
      <c r="A206" s="25"/>
      <c r="B206" s="26" t="s">
        <v>294</v>
      </c>
      <c r="C206" s="7"/>
      <c r="D206" s="7"/>
      <c r="E206" s="7"/>
      <c r="F206" s="7"/>
      <c r="G206" s="7"/>
      <c r="H206" s="7"/>
      <c r="I206" s="18"/>
      <c r="J206" s="30"/>
    </row>
    <row r="207" spans="1:10" ht="5.0999999999999996" customHeight="1">
      <c r="A207" s="25"/>
      <c r="B207" s="2"/>
      <c r="C207" s="2"/>
      <c r="D207" s="2"/>
      <c r="E207" s="7"/>
      <c r="F207" s="7"/>
      <c r="G207" s="7"/>
      <c r="H207" s="7"/>
      <c r="I207" s="18"/>
      <c r="J207" s="30"/>
    </row>
    <row r="208" spans="1:10" ht="15" customHeight="1">
      <c r="A208" s="25"/>
      <c r="B208" s="31"/>
      <c r="C208" s="412" t="s">
        <v>281</v>
      </c>
      <c r="D208" s="413"/>
      <c r="E208" s="28"/>
      <c r="F208" s="29">
        <v>0</v>
      </c>
      <c r="G208" s="7"/>
      <c r="H208" s="7"/>
      <c r="I208" s="18"/>
      <c r="J208" s="30"/>
    </row>
    <row r="209" spans="1:12" ht="15" customHeight="1">
      <c r="A209" s="25"/>
      <c r="B209" s="31"/>
      <c r="C209" s="412" t="s">
        <v>282</v>
      </c>
      <c r="D209" s="413"/>
      <c r="E209" s="28"/>
      <c r="F209" s="29">
        <v>2</v>
      </c>
      <c r="G209" s="7"/>
      <c r="H209" s="7"/>
      <c r="I209" s="18"/>
      <c r="J209" s="30"/>
    </row>
    <row r="210" spans="1:12" ht="15" customHeight="1">
      <c r="A210" s="25"/>
      <c r="B210" s="31"/>
      <c r="C210" s="412" t="s">
        <v>283</v>
      </c>
      <c r="D210" s="413"/>
      <c r="E210" s="28"/>
      <c r="F210" s="29">
        <v>3</v>
      </c>
      <c r="G210" s="7"/>
      <c r="H210" s="7"/>
      <c r="I210" s="18"/>
      <c r="J210" s="30"/>
    </row>
    <row r="211" spans="1:12" ht="15" customHeight="1">
      <c r="A211" s="25"/>
      <c r="B211" s="31"/>
      <c r="C211" s="412" t="s">
        <v>287</v>
      </c>
      <c r="D211" s="413"/>
      <c r="E211" s="28"/>
      <c r="F211" s="29">
        <v>4</v>
      </c>
      <c r="G211" s="7"/>
      <c r="H211" s="7"/>
      <c r="I211" s="18"/>
      <c r="J211" s="30"/>
    </row>
    <row r="212" spans="1:12" ht="15" customHeight="1">
      <c r="A212" s="25"/>
      <c r="B212" s="31"/>
      <c r="C212" s="7"/>
      <c r="D212" s="7"/>
      <c r="E212" s="7"/>
      <c r="F212" s="7"/>
      <c r="G212" s="7"/>
      <c r="H212" s="7"/>
      <c r="I212" s="18"/>
      <c r="J212" s="30"/>
    </row>
    <row r="213" spans="1:12" ht="15" customHeight="1">
      <c r="A213" s="25"/>
      <c r="B213" s="44" t="s">
        <v>293</v>
      </c>
      <c r="C213" s="194"/>
      <c r="D213" s="194"/>
      <c r="E213" s="194"/>
      <c r="F213" s="194"/>
      <c r="G213" s="194"/>
      <c r="H213" s="194"/>
      <c r="I213" s="34"/>
      <c r="J213" s="30"/>
    </row>
    <row r="214" spans="1:12" ht="5.0999999999999996" customHeight="1">
      <c r="A214" s="25"/>
      <c r="B214" s="36"/>
      <c r="C214" s="36"/>
      <c r="D214" s="36"/>
      <c r="E214" s="36"/>
      <c r="F214" s="36"/>
      <c r="G214" s="36"/>
      <c r="H214" s="36"/>
      <c r="I214" s="37"/>
      <c r="J214" s="30"/>
    </row>
    <row r="215" spans="1:12" ht="15" customHeight="1">
      <c r="A215" s="25"/>
      <c r="B215" s="36"/>
      <c r="C215" s="412" t="s">
        <v>281</v>
      </c>
      <c r="D215" s="413"/>
      <c r="E215" s="28"/>
      <c r="F215" s="29">
        <v>0</v>
      </c>
      <c r="G215" s="7"/>
      <c r="H215" s="23"/>
      <c r="I215" s="32"/>
      <c r="J215" s="30"/>
    </row>
    <row r="216" spans="1:12" ht="15" customHeight="1">
      <c r="A216" s="25"/>
      <c r="B216" s="36"/>
      <c r="C216" s="412" t="s">
        <v>282</v>
      </c>
      <c r="D216" s="413"/>
      <c r="E216" s="28"/>
      <c r="F216" s="29">
        <v>2</v>
      </c>
      <c r="G216" s="7"/>
      <c r="H216" s="23"/>
      <c r="I216" s="32"/>
      <c r="J216" s="30"/>
    </row>
    <row r="217" spans="1:12" ht="15" customHeight="1">
      <c r="A217" s="25"/>
      <c r="B217" s="36"/>
      <c r="C217" s="412" t="s">
        <v>283</v>
      </c>
      <c r="D217" s="413"/>
      <c r="E217" s="28"/>
      <c r="F217" s="29">
        <v>3</v>
      </c>
      <c r="G217" s="7"/>
      <c r="H217" s="23"/>
      <c r="I217" s="32"/>
      <c r="J217" s="30"/>
    </row>
    <row r="218" spans="1:12" ht="15" customHeight="1">
      <c r="A218" s="25"/>
      <c r="B218" s="36"/>
      <c r="C218" s="412" t="s">
        <v>287</v>
      </c>
      <c r="D218" s="413"/>
      <c r="E218" s="28"/>
      <c r="F218" s="29">
        <v>4</v>
      </c>
      <c r="G218" s="7"/>
      <c r="H218" s="23"/>
      <c r="I218" s="32"/>
      <c r="J218" s="30"/>
    </row>
    <row r="219" spans="1:12" ht="15" customHeight="1">
      <c r="A219" s="25"/>
      <c r="B219" s="36"/>
      <c r="C219" s="7"/>
      <c r="D219" s="7"/>
      <c r="E219" s="7"/>
      <c r="F219" s="23"/>
      <c r="G219" s="23"/>
      <c r="H219" s="23"/>
      <c r="I219" s="32"/>
      <c r="J219" s="30"/>
    </row>
    <row r="220" spans="1:12" ht="15" customHeight="1">
      <c r="A220" s="238" t="s">
        <v>327</v>
      </c>
      <c r="B220" s="7"/>
      <c r="C220" s="36"/>
      <c r="D220" s="36"/>
      <c r="E220" s="36"/>
      <c r="F220" s="36"/>
      <c r="G220" s="36"/>
      <c r="H220" s="7"/>
      <c r="I220" s="18"/>
      <c r="J220" s="30"/>
    </row>
    <row r="221" spans="1:12" ht="5.0999999999999996" customHeight="1">
      <c r="A221" s="43"/>
      <c r="B221" s="7" t="s">
        <v>140</v>
      </c>
      <c r="C221" s="36"/>
      <c r="D221" s="36"/>
      <c r="E221" s="36"/>
      <c r="F221" s="36"/>
      <c r="G221" s="36"/>
      <c r="H221" s="7"/>
      <c r="I221" s="18"/>
      <c r="J221" s="30"/>
    </row>
    <row r="222" spans="1:12" ht="15" customHeight="1">
      <c r="A222" s="43"/>
      <c r="B222" s="237" t="s">
        <v>328</v>
      </c>
      <c r="C222" s="7"/>
      <c r="D222" s="36"/>
      <c r="E222" s="36"/>
      <c r="F222" s="36"/>
      <c r="G222" s="36"/>
      <c r="H222" s="7"/>
      <c r="I222" s="18"/>
      <c r="J222" s="30"/>
    </row>
    <row r="223" spans="1:12" ht="5.0999999999999996" customHeight="1">
      <c r="A223" s="43"/>
      <c r="B223" s="44"/>
      <c r="C223" s="7"/>
      <c r="D223" s="36"/>
      <c r="E223" s="36"/>
      <c r="F223" s="36"/>
      <c r="G223" s="36"/>
      <c r="H223" s="7"/>
      <c r="I223" s="18"/>
      <c r="J223" s="30"/>
    </row>
    <row r="224" spans="1:12" ht="15" customHeight="1">
      <c r="A224" s="43"/>
      <c r="B224" s="44"/>
      <c r="C224" s="412" t="s">
        <v>288</v>
      </c>
      <c r="D224" s="413"/>
      <c r="E224" s="28"/>
      <c r="F224" s="29">
        <v>1</v>
      </c>
      <c r="G224" s="7"/>
      <c r="H224" s="7"/>
      <c r="I224" s="18"/>
      <c r="J224" s="30"/>
      <c r="K224" s="7"/>
      <c r="L224" s="7"/>
    </row>
    <row r="225" spans="1:12" ht="15" customHeight="1">
      <c r="A225" s="43"/>
      <c r="B225" s="44"/>
      <c r="C225" s="412" t="s">
        <v>289</v>
      </c>
      <c r="D225" s="413"/>
      <c r="E225" s="28"/>
      <c r="F225" s="29">
        <v>2</v>
      </c>
      <c r="G225" s="7"/>
      <c r="H225" s="7"/>
      <c r="I225" s="18"/>
      <c r="J225" s="30"/>
      <c r="K225" s="7"/>
      <c r="L225" s="7"/>
    </row>
    <row r="226" spans="1:12" ht="15" customHeight="1">
      <c r="A226" s="43"/>
      <c r="B226" s="44"/>
      <c r="C226" s="412" t="s">
        <v>290</v>
      </c>
      <c r="D226" s="413"/>
      <c r="E226" s="28"/>
      <c r="F226" s="29">
        <v>4</v>
      </c>
      <c r="G226" s="7"/>
      <c r="H226" s="7"/>
      <c r="I226" s="18"/>
      <c r="J226" s="30"/>
      <c r="K226" s="7"/>
      <c r="L226" s="7"/>
    </row>
    <row r="227" spans="1:12" ht="15" customHeight="1">
      <c r="A227" s="172"/>
      <c r="B227" s="173"/>
      <c r="C227" s="174"/>
      <c r="D227" s="175"/>
      <c r="E227" s="175"/>
      <c r="F227" s="175"/>
      <c r="G227" s="176"/>
      <c r="H227" s="177"/>
      <c r="I227" s="178"/>
      <c r="J227" s="239"/>
      <c r="K227" s="7"/>
      <c r="L227" s="7"/>
    </row>
    <row r="228" spans="1:12" ht="15" customHeight="1">
      <c r="A228" s="43"/>
      <c r="B228" s="44" t="s">
        <v>292</v>
      </c>
      <c r="C228" s="7"/>
      <c r="D228" s="36"/>
      <c r="E228" s="36"/>
      <c r="F228" s="36"/>
      <c r="G228" s="36"/>
      <c r="H228" s="7"/>
      <c r="I228" s="18"/>
      <c r="J228" s="30"/>
    </row>
    <row r="229" spans="1:12" ht="5.0999999999999996" customHeight="1">
      <c r="A229" s="43"/>
      <c r="B229" s="44"/>
      <c r="C229" s="7"/>
      <c r="D229" s="36"/>
      <c r="E229" s="36"/>
      <c r="F229" s="36"/>
      <c r="G229" s="36"/>
      <c r="H229" s="7"/>
      <c r="I229" s="18"/>
      <c r="J229" s="30"/>
    </row>
    <row r="230" spans="1:12" ht="15" customHeight="1">
      <c r="A230" s="43"/>
      <c r="B230" s="36"/>
      <c r="C230" s="412" t="s">
        <v>281</v>
      </c>
      <c r="D230" s="413"/>
      <c r="E230" s="28"/>
      <c r="F230" s="29">
        <v>0</v>
      </c>
      <c r="G230" s="33"/>
      <c r="H230" s="7"/>
      <c r="I230" s="18"/>
      <c r="J230" s="30"/>
    </row>
    <row r="231" spans="1:12" ht="15" customHeight="1">
      <c r="A231" s="43"/>
      <c r="B231" s="36"/>
      <c r="C231" s="412" t="s">
        <v>282</v>
      </c>
      <c r="D231" s="413"/>
      <c r="E231" s="28"/>
      <c r="F231" s="29">
        <v>2</v>
      </c>
      <c r="G231" s="33"/>
      <c r="H231" s="7"/>
      <c r="I231" s="18"/>
      <c r="J231" s="30"/>
    </row>
    <row r="232" spans="1:12" ht="15" customHeight="1">
      <c r="A232" s="43"/>
      <c r="B232" s="36"/>
      <c r="C232" s="412" t="s">
        <v>283</v>
      </c>
      <c r="D232" s="413"/>
      <c r="E232" s="28"/>
      <c r="F232" s="29">
        <v>3</v>
      </c>
      <c r="G232" s="33"/>
      <c r="H232" s="7"/>
      <c r="I232" s="18"/>
      <c r="J232" s="30"/>
    </row>
    <row r="233" spans="1:12" ht="15" customHeight="1">
      <c r="A233" s="43"/>
      <c r="B233" s="44"/>
      <c r="C233" s="412" t="s">
        <v>287</v>
      </c>
      <c r="D233" s="413"/>
      <c r="E233" s="28"/>
      <c r="F233" s="29">
        <v>4</v>
      </c>
      <c r="G233" s="36"/>
      <c r="H233" s="7"/>
      <c r="I233" s="18"/>
      <c r="J233" s="30"/>
    </row>
    <row r="234" spans="1:12" ht="15" customHeight="1">
      <c r="A234" s="43"/>
      <c r="B234" s="44"/>
      <c r="C234" s="7"/>
      <c r="D234" s="36"/>
      <c r="E234" s="36"/>
      <c r="F234" s="36"/>
      <c r="G234" s="36"/>
      <c r="H234" s="7"/>
      <c r="I234" s="18"/>
      <c r="J234" s="30"/>
    </row>
    <row r="235" spans="1:12" ht="15" customHeight="1">
      <c r="A235" s="43"/>
      <c r="B235" s="44" t="s">
        <v>293</v>
      </c>
      <c r="C235" s="7"/>
      <c r="D235" s="36"/>
      <c r="E235" s="36"/>
      <c r="F235" s="36"/>
      <c r="G235" s="36"/>
      <c r="H235" s="7"/>
      <c r="I235" s="18"/>
      <c r="J235" s="30"/>
    </row>
    <row r="236" spans="1:12" ht="5.0999999999999996" customHeight="1">
      <c r="A236" s="43"/>
      <c r="B236" s="41"/>
      <c r="C236" s="7"/>
      <c r="D236" s="36"/>
      <c r="E236" s="36"/>
      <c r="F236" s="36"/>
      <c r="G236" s="36"/>
      <c r="H236" s="7"/>
      <c r="I236" s="18"/>
      <c r="J236" s="30"/>
    </row>
    <row r="237" spans="1:12" ht="15" customHeight="1">
      <c r="A237" s="43"/>
      <c r="B237" s="41"/>
      <c r="C237" s="412" t="s">
        <v>281</v>
      </c>
      <c r="D237" s="413"/>
      <c r="E237" s="28"/>
      <c r="F237" s="29">
        <v>0</v>
      </c>
      <c r="G237" s="36"/>
      <c r="H237" s="7"/>
      <c r="I237" s="18"/>
      <c r="J237" s="30"/>
    </row>
    <row r="238" spans="1:12" ht="15" customHeight="1">
      <c r="A238" s="43"/>
      <c r="B238" s="41"/>
      <c r="C238" s="412" t="s">
        <v>282</v>
      </c>
      <c r="D238" s="413"/>
      <c r="E238" s="28"/>
      <c r="F238" s="29">
        <v>2</v>
      </c>
      <c r="G238" s="36"/>
      <c r="H238" s="7"/>
      <c r="I238" s="18"/>
      <c r="J238" s="30"/>
    </row>
    <row r="239" spans="1:12" ht="15" customHeight="1">
      <c r="A239" s="43"/>
      <c r="B239" s="41"/>
      <c r="C239" s="412" t="s">
        <v>283</v>
      </c>
      <c r="D239" s="413"/>
      <c r="E239" s="28"/>
      <c r="F239" s="29">
        <v>3</v>
      </c>
      <c r="G239" s="36"/>
      <c r="H239" s="7"/>
      <c r="I239" s="18"/>
      <c r="J239" s="30"/>
    </row>
    <row r="240" spans="1:12" ht="15" customHeight="1">
      <c r="A240" s="43"/>
      <c r="B240" s="45"/>
      <c r="C240" s="412" t="s">
        <v>287</v>
      </c>
      <c r="D240" s="413"/>
      <c r="E240" s="28"/>
      <c r="F240" s="29">
        <v>4</v>
      </c>
      <c r="G240" s="36"/>
      <c r="H240" s="7"/>
      <c r="I240" s="18"/>
      <c r="J240" s="30"/>
    </row>
    <row r="241" spans="1:10" ht="15" customHeight="1">
      <c r="A241" s="43"/>
      <c r="B241" s="7"/>
      <c r="C241" s="7"/>
      <c r="D241" s="7"/>
      <c r="E241" s="7"/>
      <c r="F241" s="7"/>
      <c r="G241" s="33"/>
      <c r="H241" s="7"/>
      <c r="I241" s="18"/>
      <c r="J241" s="30"/>
    </row>
    <row r="242" spans="1:10" ht="15" customHeight="1">
      <c r="A242" s="43"/>
      <c r="B242" s="7"/>
      <c r="C242" s="7"/>
      <c r="D242" s="7"/>
      <c r="E242" s="7"/>
      <c r="F242" s="7"/>
      <c r="G242" s="33"/>
      <c r="H242" s="7"/>
      <c r="I242" s="18"/>
      <c r="J242" s="30"/>
    </row>
    <row r="243" spans="1:10" ht="15" customHeight="1" thickBot="1">
      <c r="A243" s="78"/>
      <c r="B243" s="79"/>
      <c r="C243" s="10"/>
      <c r="D243" s="10"/>
      <c r="E243" s="10"/>
      <c r="F243" s="10"/>
      <c r="G243" s="10"/>
      <c r="H243" s="10"/>
      <c r="I243" s="18"/>
      <c r="J243" s="21"/>
    </row>
    <row r="244" spans="1:10" ht="15" customHeight="1" thickBot="1">
      <c r="A244" s="7"/>
      <c r="B244" s="7"/>
      <c r="C244" s="7"/>
      <c r="D244" s="7"/>
      <c r="E244" s="7"/>
      <c r="F244" s="7"/>
      <c r="G244" s="7"/>
      <c r="H244" s="80" t="s">
        <v>190</v>
      </c>
      <c r="I244" s="81">
        <f>SUM(I11,I89,I131,I167,I191,I197)</f>
        <v>0</v>
      </c>
      <c r="J244" s="82">
        <f>SUM(J197,J191,J167,J131,J89,J11)</f>
        <v>100</v>
      </c>
    </row>
    <row r="245" spans="1:10" ht="15" customHeight="1">
      <c r="B245" s="31"/>
      <c r="C245" s="83"/>
      <c r="D245" s="83"/>
      <c r="E245" s="83"/>
      <c r="F245" s="83"/>
      <c r="G245" s="83"/>
      <c r="H245" s="83"/>
      <c r="I245" s="83"/>
      <c r="J245" s="83"/>
    </row>
    <row r="246" spans="1:10" ht="15" customHeight="1">
      <c r="A246" s="84" t="s">
        <v>304</v>
      </c>
      <c r="B246" s="31"/>
      <c r="C246" s="83"/>
      <c r="D246" s="83"/>
      <c r="E246" s="83"/>
      <c r="F246" s="83"/>
      <c r="G246" s="83"/>
      <c r="H246" s="85"/>
      <c r="I246" s="85"/>
      <c r="J246" s="83"/>
    </row>
    <row r="247" spans="1:10" ht="15" customHeight="1">
      <c r="B247" s="31"/>
      <c r="H247" s="33"/>
      <c r="I247" s="7"/>
      <c r="J247" s="86"/>
    </row>
    <row r="248" spans="1:10" ht="15" customHeight="1">
      <c r="B248" s="31"/>
      <c r="J248" s="86"/>
    </row>
    <row r="249" spans="1:10" ht="15" customHeight="1">
      <c r="B249" s="7"/>
      <c r="J249" s="86"/>
    </row>
    <row r="250" spans="1:10" ht="15" customHeight="1">
      <c r="A250" s="7"/>
      <c r="B250" s="7"/>
      <c r="J250" s="86"/>
    </row>
    <row r="251" spans="1:10" ht="15" customHeight="1">
      <c r="A251" s="8"/>
      <c r="B251" s="83"/>
      <c r="C251" s="8"/>
      <c r="D251" s="8"/>
      <c r="E251" s="8"/>
      <c r="F251" s="8"/>
      <c r="G251" s="8"/>
      <c r="H251" s="8"/>
      <c r="I251" s="8"/>
      <c r="J251" s="8"/>
    </row>
    <row r="252" spans="1:10" ht="15" customHeight="1">
      <c r="B252" s="83"/>
    </row>
    <row r="253" spans="1:10" ht="15" customHeight="1">
      <c r="J253" s="86"/>
    </row>
    <row r="254" spans="1:10" ht="15" customHeight="1">
      <c r="J254" s="86"/>
    </row>
    <row r="255" spans="1:10" ht="15" customHeight="1">
      <c r="J255" s="86"/>
    </row>
    <row r="256" spans="1:10" ht="15" customHeight="1">
      <c r="J256" s="86"/>
    </row>
    <row r="257" spans="2:10" ht="15" customHeight="1">
      <c r="B257" s="8"/>
      <c r="J257" s="86"/>
    </row>
    <row r="258" spans="2:10" ht="15" customHeight="1">
      <c r="J258" s="86"/>
    </row>
    <row r="259" spans="2:10" ht="15" customHeight="1">
      <c r="J259" s="86"/>
    </row>
    <row r="260" spans="2:10" ht="15" customHeight="1">
      <c r="J260" s="86"/>
    </row>
    <row r="261" spans="2:10" ht="15" customHeight="1">
      <c r="J261" s="86"/>
    </row>
    <row r="262" spans="2:10" ht="15" customHeight="1">
      <c r="J262" s="86"/>
    </row>
    <row r="263" spans="2:10" ht="15" customHeight="1">
      <c r="J263" s="86"/>
    </row>
    <row r="264" spans="2:10" ht="15" customHeight="1">
      <c r="J264" s="86"/>
    </row>
    <row r="265" spans="2:10" ht="15" customHeight="1">
      <c r="J265" s="86"/>
    </row>
    <row r="266" spans="2:10" ht="15" customHeight="1">
      <c r="J266" s="86"/>
    </row>
    <row r="267" spans="2:10" ht="15" customHeight="1">
      <c r="J267" s="86"/>
    </row>
    <row r="268" spans="2:10" ht="15" customHeight="1">
      <c r="J268" s="86"/>
    </row>
    <row r="269" spans="2:10" ht="15" customHeight="1">
      <c r="J269" s="86"/>
    </row>
    <row r="270" spans="2:10" ht="15" customHeight="1">
      <c r="J270" s="86"/>
    </row>
    <row r="271" spans="2:10" ht="15" customHeight="1">
      <c r="J271" s="86"/>
    </row>
    <row r="272" spans="2:10" ht="15" customHeight="1">
      <c r="J272" s="86"/>
    </row>
    <row r="273" spans="10:10" ht="15" customHeight="1">
      <c r="J273" s="86"/>
    </row>
    <row r="274" spans="10:10" ht="15" customHeight="1">
      <c r="J274" s="86"/>
    </row>
    <row r="275" spans="10:10" ht="15" customHeight="1">
      <c r="J275" s="86"/>
    </row>
    <row r="276" spans="10:10" ht="15" customHeight="1">
      <c r="J276" s="86"/>
    </row>
    <row r="277" spans="10:10" ht="15" customHeight="1">
      <c r="J277" s="86"/>
    </row>
    <row r="278" spans="10:10" ht="15" customHeight="1">
      <c r="J278" s="86"/>
    </row>
    <row r="279" spans="10:10" ht="15" customHeight="1">
      <c r="J279" s="86"/>
    </row>
    <row r="280" spans="10:10" ht="15" customHeight="1">
      <c r="J280" s="86"/>
    </row>
    <row r="281" spans="10:10" ht="15" customHeight="1">
      <c r="J281" s="86"/>
    </row>
    <row r="282" spans="10:10" ht="15" customHeight="1">
      <c r="J282" s="86"/>
    </row>
    <row r="283" spans="10:10" ht="15" customHeight="1">
      <c r="J283" s="86"/>
    </row>
    <row r="284" spans="10:10" ht="15" customHeight="1">
      <c r="J284" s="86"/>
    </row>
    <row r="285" spans="10:10" ht="15" customHeight="1">
      <c r="J285" s="86"/>
    </row>
    <row r="286" spans="10:10" ht="15" customHeight="1">
      <c r="J286" s="86"/>
    </row>
    <row r="287" spans="10:10" ht="15" customHeight="1">
      <c r="J287" s="86"/>
    </row>
    <row r="288" spans="10:10" ht="15" customHeight="1">
      <c r="J288" s="86"/>
    </row>
    <row r="289" spans="10:10" ht="15" customHeight="1">
      <c r="J289" s="86"/>
    </row>
    <row r="290" spans="10:10" ht="15" customHeight="1">
      <c r="J290" s="86"/>
    </row>
    <row r="291" spans="10:10" ht="15" customHeight="1">
      <c r="J291" s="86"/>
    </row>
    <row r="292" spans="10:10" ht="15" customHeight="1">
      <c r="J292" s="86"/>
    </row>
    <row r="293" spans="10:10" ht="15" customHeight="1">
      <c r="J293" s="86"/>
    </row>
    <row r="294" spans="10:10" ht="15" customHeight="1">
      <c r="J294" s="86"/>
    </row>
    <row r="295" spans="10:10" ht="15" customHeight="1">
      <c r="J295" s="86"/>
    </row>
    <row r="296" spans="10:10" ht="15" customHeight="1">
      <c r="J296" s="86"/>
    </row>
    <row r="297" spans="10:10" ht="15" customHeight="1">
      <c r="J297" s="86"/>
    </row>
    <row r="298" spans="10:10" ht="15" customHeight="1">
      <c r="J298" s="86"/>
    </row>
    <row r="299" spans="10:10" ht="15" customHeight="1">
      <c r="J299" s="86"/>
    </row>
    <row r="300" spans="10:10" ht="15" customHeight="1">
      <c r="J300" s="86"/>
    </row>
    <row r="301" spans="10:10" ht="15" customHeight="1">
      <c r="J301" s="86"/>
    </row>
    <row r="302" spans="10:10" ht="15" customHeight="1">
      <c r="J302" s="86"/>
    </row>
    <row r="303" spans="10:10" ht="15" customHeight="1">
      <c r="J303" s="86"/>
    </row>
    <row r="304" spans="10:10" ht="15" customHeight="1">
      <c r="J304" s="86"/>
    </row>
    <row r="305" spans="10:10" ht="15" customHeight="1">
      <c r="J305" s="86"/>
    </row>
    <row r="306" spans="10:10" ht="15" customHeight="1">
      <c r="J306" s="86"/>
    </row>
    <row r="307" spans="10:10" ht="15" customHeight="1">
      <c r="J307" s="86"/>
    </row>
    <row r="308" spans="10:10" ht="15" customHeight="1">
      <c r="J308" s="86"/>
    </row>
    <row r="309" spans="10:10" ht="15" customHeight="1">
      <c r="J309" s="86"/>
    </row>
    <row r="310" spans="10:10" ht="15" customHeight="1">
      <c r="J310" s="86"/>
    </row>
    <row r="311" spans="10:10" ht="15" customHeight="1">
      <c r="J311" s="86"/>
    </row>
    <row r="312" spans="10:10" ht="15" customHeight="1">
      <c r="J312" s="86"/>
    </row>
    <row r="313" spans="10:10" ht="15" customHeight="1">
      <c r="J313" s="86"/>
    </row>
    <row r="314" spans="10:10" ht="15" customHeight="1">
      <c r="J314" s="86"/>
    </row>
    <row r="315" spans="10:10" ht="15" customHeight="1">
      <c r="J315" s="86"/>
    </row>
    <row r="316" spans="10:10" ht="15" customHeight="1">
      <c r="J316" s="86"/>
    </row>
    <row r="317" spans="10:10" ht="15" customHeight="1">
      <c r="J317" s="86"/>
    </row>
    <row r="318" spans="10:10" ht="15" customHeight="1">
      <c r="J318" s="86"/>
    </row>
    <row r="319" spans="10:10" ht="15" customHeight="1">
      <c r="J319" s="86"/>
    </row>
    <row r="320" spans="10:10" ht="15" customHeight="1">
      <c r="J320" s="86"/>
    </row>
    <row r="321" spans="10:10" ht="15" customHeight="1">
      <c r="J321" s="86"/>
    </row>
    <row r="322" spans="10:10" ht="15" customHeight="1">
      <c r="J322" s="86"/>
    </row>
    <row r="323" spans="10:10" ht="15" customHeight="1">
      <c r="J323" s="86"/>
    </row>
    <row r="324" spans="10:10" ht="15" customHeight="1">
      <c r="J324" s="86"/>
    </row>
    <row r="325" spans="10:10" ht="15" customHeight="1">
      <c r="J325" s="86"/>
    </row>
    <row r="326" spans="10:10" ht="15" customHeight="1">
      <c r="J326" s="86"/>
    </row>
    <row r="327" spans="10:10" ht="15" customHeight="1">
      <c r="J327" s="86"/>
    </row>
    <row r="328" spans="10:10" ht="15" customHeight="1">
      <c r="J328" s="86"/>
    </row>
    <row r="329" spans="10:10" ht="15" customHeight="1">
      <c r="J329" s="86"/>
    </row>
    <row r="330" spans="10:10" ht="15" customHeight="1">
      <c r="J330" s="86"/>
    </row>
    <row r="331" spans="10:10" ht="15" customHeight="1">
      <c r="J331" s="86"/>
    </row>
    <row r="332" spans="10:10" ht="15" customHeight="1">
      <c r="J332" s="86"/>
    </row>
    <row r="333" spans="10:10" ht="15" customHeight="1">
      <c r="J333" s="86"/>
    </row>
    <row r="334" spans="10:10" ht="15" customHeight="1">
      <c r="J334" s="86"/>
    </row>
    <row r="335" spans="10:10" ht="15" customHeight="1">
      <c r="J335" s="86"/>
    </row>
    <row r="336" spans="10:10" ht="15" customHeight="1">
      <c r="J336" s="86"/>
    </row>
    <row r="337" spans="10:10" ht="15" customHeight="1">
      <c r="J337" s="86"/>
    </row>
    <row r="338" spans="10:10" ht="15" customHeight="1">
      <c r="J338" s="86"/>
    </row>
    <row r="339" spans="10:10" ht="15" customHeight="1">
      <c r="J339" s="86"/>
    </row>
    <row r="340" spans="10:10" ht="15" customHeight="1">
      <c r="J340" s="86"/>
    </row>
    <row r="341" spans="10:10" ht="15" customHeight="1">
      <c r="J341" s="86"/>
    </row>
    <row r="342" spans="10:10" ht="15" customHeight="1">
      <c r="J342" s="86"/>
    </row>
    <row r="343" spans="10:10" ht="15" customHeight="1">
      <c r="J343" s="86"/>
    </row>
    <row r="344" spans="10:10" ht="15" customHeight="1">
      <c r="J344" s="86"/>
    </row>
    <row r="345" spans="10:10" ht="15" customHeight="1">
      <c r="J345" s="86"/>
    </row>
    <row r="346" spans="10:10" ht="15" customHeight="1">
      <c r="J346" s="86"/>
    </row>
    <row r="347" spans="10:10" ht="15" customHeight="1">
      <c r="J347" s="86"/>
    </row>
    <row r="348" spans="10:10" ht="15" customHeight="1">
      <c r="J348" s="86"/>
    </row>
    <row r="349" spans="10:10" ht="15" customHeight="1">
      <c r="J349" s="86"/>
    </row>
    <row r="350" spans="10:10" ht="15" customHeight="1">
      <c r="J350" s="86"/>
    </row>
    <row r="351" spans="10:10" ht="15" customHeight="1">
      <c r="J351" s="86"/>
    </row>
    <row r="352" spans="10:10" ht="15" customHeight="1">
      <c r="J352" s="86"/>
    </row>
    <row r="353" spans="10:10" ht="15" customHeight="1">
      <c r="J353" s="86"/>
    </row>
    <row r="354" spans="10:10" ht="15" customHeight="1">
      <c r="J354" s="86"/>
    </row>
    <row r="355" spans="10:10" ht="15" customHeight="1">
      <c r="J355" s="86"/>
    </row>
    <row r="356" spans="10:10" ht="15" customHeight="1">
      <c r="J356" s="86"/>
    </row>
    <row r="357" spans="10:10" ht="15" customHeight="1">
      <c r="J357" s="86"/>
    </row>
    <row r="358" spans="10:10" ht="15" customHeight="1">
      <c r="J358" s="86"/>
    </row>
    <row r="359" spans="10:10" ht="15" customHeight="1">
      <c r="J359" s="86"/>
    </row>
    <row r="360" spans="10:10" ht="15" customHeight="1">
      <c r="J360" s="86"/>
    </row>
    <row r="361" spans="10:10" ht="15" customHeight="1">
      <c r="J361" s="86"/>
    </row>
    <row r="362" spans="10:10" ht="15" customHeight="1">
      <c r="J362" s="86"/>
    </row>
    <row r="363" spans="10:10" ht="15" customHeight="1">
      <c r="J363" s="86"/>
    </row>
    <row r="364" spans="10:10" ht="15" customHeight="1">
      <c r="J364" s="86"/>
    </row>
    <row r="365" spans="10:10" ht="15" customHeight="1">
      <c r="J365" s="86"/>
    </row>
    <row r="366" spans="10:10" ht="15" customHeight="1">
      <c r="J366" s="86"/>
    </row>
    <row r="367" spans="10:10" ht="15" customHeight="1">
      <c r="J367" s="86"/>
    </row>
    <row r="368" spans="10:10" ht="15" customHeight="1">
      <c r="J368" s="86"/>
    </row>
    <row r="369" spans="10:10" ht="15" customHeight="1">
      <c r="J369" s="86"/>
    </row>
    <row r="370" spans="10:10" ht="15" customHeight="1">
      <c r="J370" s="86"/>
    </row>
    <row r="371" spans="10:10" ht="15" customHeight="1">
      <c r="J371" s="86"/>
    </row>
    <row r="372" spans="10:10" ht="15" customHeight="1">
      <c r="J372" s="86"/>
    </row>
    <row r="373" spans="10:10" ht="15" customHeight="1">
      <c r="J373" s="86"/>
    </row>
    <row r="374" spans="10:10" ht="15" customHeight="1">
      <c r="J374" s="86"/>
    </row>
    <row r="375" spans="10:10" ht="15" customHeight="1">
      <c r="J375" s="86"/>
    </row>
    <row r="376" spans="10:10" ht="15" customHeight="1">
      <c r="J376" s="86"/>
    </row>
    <row r="377" spans="10:10" ht="15" customHeight="1">
      <c r="J377" s="86"/>
    </row>
    <row r="378" spans="10:10" ht="15" customHeight="1">
      <c r="J378" s="86"/>
    </row>
    <row r="379" spans="10:10" ht="15" customHeight="1">
      <c r="J379" s="86"/>
    </row>
    <row r="380" spans="10:10" ht="15" customHeight="1">
      <c r="J380" s="86"/>
    </row>
    <row r="381" spans="10:10" ht="15" customHeight="1">
      <c r="J381" s="86"/>
    </row>
    <row r="382" spans="10:10" ht="15" customHeight="1">
      <c r="J382" s="86"/>
    </row>
    <row r="383" spans="10:10" ht="15" customHeight="1">
      <c r="J383" s="86"/>
    </row>
    <row r="384" spans="10:10" ht="15" customHeight="1">
      <c r="J384" s="86"/>
    </row>
    <row r="385" spans="10:10" ht="15" customHeight="1">
      <c r="J385" s="86"/>
    </row>
    <row r="386" spans="10:10" ht="15" customHeight="1">
      <c r="J386" s="86"/>
    </row>
    <row r="387" spans="10:10" ht="15" customHeight="1">
      <c r="J387" s="86"/>
    </row>
    <row r="388" spans="10:10" ht="15" customHeight="1">
      <c r="J388" s="86"/>
    </row>
    <row r="389" spans="10:10" ht="15" customHeight="1">
      <c r="J389" s="86"/>
    </row>
    <row r="390" spans="10:10" ht="15" customHeight="1">
      <c r="J390" s="86"/>
    </row>
    <row r="391" spans="10:10" ht="15" customHeight="1">
      <c r="J391" s="86"/>
    </row>
    <row r="392" spans="10:10" ht="15" customHeight="1">
      <c r="J392" s="86"/>
    </row>
    <row r="393" spans="10:10" ht="15" customHeight="1">
      <c r="J393" s="86"/>
    </row>
    <row r="394" spans="10:10" ht="15" customHeight="1">
      <c r="J394" s="86"/>
    </row>
    <row r="395" spans="10:10" ht="15" customHeight="1">
      <c r="J395" s="86"/>
    </row>
    <row r="396" spans="10:10" ht="15" customHeight="1">
      <c r="J396" s="86"/>
    </row>
    <row r="397" spans="10:10" ht="15" customHeight="1">
      <c r="J397" s="86"/>
    </row>
    <row r="398" spans="10:10" ht="15" customHeight="1">
      <c r="J398" s="86"/>
    </row>
    <row r="399" spans="10:10" ht="15" customHeight="1">
      <c r="J399" s="86"/>
    </row>
    <row r="400" spans="10:10" ht="15" customHeight="1">
      <c r="J400" s="86"/>
    </row>
    <row r="401" spans="10:10" ht="15" customHeight="1">
      <c r="J401" s="86"/>
    </row>
    <row r="402" spans="10:10" ht="15" customHeight="1">
      <c r="J402" s="86"/>
    </row>
    <row r="403" spans="10:10" ht="15" customHeight="1">
      <c r="J403" s="86"/>
    </row>
    <row r="404" spans="10:10" ht="15" customHeight="1">
      <c r="J404" s="86"/>
    </row>
    <row r="405" spans="10:10" ht="15" customHeight="1">
      <c r="J405" s="86"/>
    </row>
    <row r="406" spans="10:10" ht="15" customHeight="1">
      <c r="J406" s="86"/>
    </row>
    <row r="407" spans="10:10" ht="15" customHeight="1">
      <c r="J407" s="86"/>
    </row>
    <row r="408" spans="10:10" ht="15" customHeight="1">
      <c r="J408" s="86"/>
    </row>
    <row r="409" spans="10:10" ht="15" customHeight="1">
      <c r="J409" s="86"/>
    </row>
    <row r="410" spans="10:10" ht="15" customHeight="1">
      <c r="J410" s="86"/>
    </row>
    <row r="411" spans="10:10" ht="15" customHeight="1">
      <c r="J411" s="86"/>
    </row>
    <row r="412" spans="10:10" ht="15" customHeight="1">
      <c r="J412" s="86"/>
    </row>
    <row r="413" spans="10:10" ht="15" customHeight="1">
      <c r="J413" s="86"/>
    </row>
    <row r="414" spans="10:10" ht="15" customHeight="1">
      <c r="J414" s="86"/>
    </row>
    <row r="415" spans="10:10" ht="15" customHeight="1">
      <c r="J415" s="86"/>
    </row>
    <row r="416" spans="10:10" ht="15" customHeight="1">
      <c r="J416" s="86"/>
    </row>
    <row r="417" spans="10:10" ht="15" customHeight="1">
      <c r="J417" s="86"/>
    </row>
    <row r="418" spans="10:10" ht="15" customHeight="1">
      <c r="J418" s="86"/>
    </row>
    <row r="419" spans="10:10" ht="15" customHeight="1">
      <c r="J419" s="86"/>
    </row>
    <row r="420" spans="10:10" ht="15" customHeight="1">
      <c r="J420" s="86"/>
    </row>
    <row r="421" spans="10:10" ht="15" customHeight="1">
      <c r="J421" s="86"/>
    </row>
    <row r="422" spans="10:10" ht="15" customHeight="1">
      <c r="J422" s="86"/>
    </row>
    <row r="423" spans="10:10" ht="15" customHeight="1">
      <c r="J423" s="86"/>
    </row>
    <row r="424" spans="10:10" ht="15" customHeight="1">
      <c r="J424" s="86"/>
    </row>
    <row r="425" spans="10:10" ht="15" customHeight="1">
      <c r="J425" s="86"/>
    </row>
    <row r="426" spans="10:10" ht="15" customHeight="1">
      <c r="J426" s="86"/>
    </row>
    <row r="427" spans="10:10" ht="15" customHeight="1">
      <c r="J427" s="86"/>
    </row>
    <row r="428" spans="10:10" ht="15" customHeight="1">
      <c r="J428" s="86"/>
    </row>
    <row r="429" spans="10:10" ht="15" customHeight="1">
      <c r="J429" s="86"/>
    </row>
    <row r="430" spans="10:10" ht="15" customHeight="1">
      <c r="J430" s="86"/>
    </row>
    <row r="431" spans="10:10" ht="15" customHeight="1">
      <c r="J431" s="86"/>
    </row>
    <row r="432" spans="10:10" ht="15" customHeight="1">
      <c r="J432" s="86"/>
    </row>
    <row r="433" spans="10:10" ht="15" customHeight="1">
      <c r="J433" s="86"/>
    </row>
    <row r="434" spans="10:10" ht="15" customHeight="1">
      <c r="J434" s="86"/>
    </row>
    <row r="435" spans="10:10" ht="15" customHeight="1">
      <c r="J435" s="86"/>
    </row>
    <row r="436" spans="10:10" ht="15" customHeight="1">
      <c r="J436" s="86"/>
    </row>
    <row r="437" spans="10:10" ht="15" customHeight="1">
      <c r="J437" s="86"/>
    </row>
    <row r="438" spans="10:10" ht="15" customHeight="1">
      <c r="J438" s="86"/>
    </row>
    <row r="439" spans="10:10" ht="15" customHeight="1">
      <c r="J439" s="86"/>
    </row>
    <row r="440" spans="10:10" ht="15" customHeight="1">
      <c r="J440" s="86"/>
    </row>
    <row r="441" spans="10:10" ht="15" customHeight="1">
      <c r="J441" s="86"/>
    </row>
    <row r="442" spans="10:10" ht="15" customHeight="1">
      <c r="J442" s="86"/>
    </row>
    <row r="443" spans="10:10" ht="15" customHeight="1">
      <c r="J443" s="86"/>
    </row>
    <row r="444" spans="10:10" ht="15" customHeight="1">
      <c r="J444" s="86"/>
    </row>
    <row r="445" spans="10:10" ht="15" customHeight="1">
      <c r="J445" s="86"/>
    </row>
    <row r="446" spans="10:10" ht="15" customHeight="1">
      <c r="J446" s="86"/>
    </row>
    <row r="447" spans="10:10" ht="15" customHeight="1">
      <c r="J447" s="86"/>
    </row>
    <row r="448" spans="10:10" ht="15" customHeight="1">
      <c r="J448" s="86"/>
    </row>
    <row r="449" spans="10:10" ht="15" customHeight="1">
      <c r="J449" s="86"/>
    </row>
    <row r="450" spans="10:10" ht="15" customHeight="1">
      <c r="J450" s="86"/>
    </row>
    <row r="451" spans="10:10" ht="15" customHeight="1">
      <c r="J451" s="86"/>
    </row>
    <row r="452" spans="10:10" ht="15" customHeight="1">
      <c r="J452" s="86"/>
    </row>
    <row r="453" spans="10:10" ht="15" customHeight="1">
      <c r="J453" s="86"/>
    </row>
    <row r="454" spans="10:10" ht="15" customHeight="1">
      <c r="J454" s="86"/>
    </row>
    <row r="455" spans="10:10" ht="15" customHeight="1">
      <c r="J455" s="86"/>
    </row>
    <row r="456" spans="10:10" ht="15" customHeight="1">
      <c r="J456" s="86"/>
    </row>
    <row r="457" spans="10:10" ht="15" customHeight="1">
      <c r="J457" s="86"/>
    </row>
    <row r="458" spans="10:10" ht="15" customHeight="1">
      <c r="J458" s="86"/>
    </row>
    <row r="459" spans="10:10" ht="15" customHeight="1">
      <c r="J459" s="86"/>
    </row>
    <row r="460" spans="10:10" ht="15" customHeight="1">
      <c r="J460" s="86"/>
    </row>
    <row r="461" spans="10:10" ht="15" customHeight="1">
      <c r="J461" s="86"/>
    </row>
    <row r="462" spans="10:10" ht="15" customHeight="1">
      <c r="J462" s="86"/>
    </row>
    <row r="463" spans="10:10" ht="15" customHeight="1">
      <c r="J463" s="86"/>
    </row>
    <row r="464" spans="10:10" ht="15" customHeight="1">
      <c r="J464" s="86"/>
    </row>
    <row r="465" spans="10:10" ht="15" customHeight="1">
      <c r="J465" s="86"/>
    </row>
    <row r="466" spans="10:10" ht="15" customHeight="1">
      <c r="J466" s="86"/>
    </row>
    <row r="467" spans="10:10" ht="15" customHeight="1">
      <c r="J467" s="86"/>
    </row>
    <row r="468" spans="10:10" ht="15" customHeight="1">
      <c r="J468" s="86"/>
    </row>
    <row r="469" spans="10:10" ht="15" customHeight="1">
      <c r="J469" s="86"/>
    </row>
    <row r="470" spans="10:10" ht="15" customHeight="1">
      <c r="J470" s="86"/>
    </row>
    <row r="471" spans="10:10" ht="15" customHeight="1">
      <c r="J471" s="86"/>
    </row>
    <row r="472" spans="10:10" ht="15" customHeight="1">
      <c r="J472" s="86"/>
    </row>
    <row r="473" spans="10:10" ht="15" customHeight="1">
      <c r="J473" s="86"/>
    </row>
    <row r="474" spans="10:10" ht="15" customHeight="1">
      <c r="J474" s="86"/>
    </row>
    <row r="475" spans="10:10" ht="15" customHeight="1">
      <c r="J475" s="86"/>
    </row>
    <row r="476" spans="10:10" ht="15" customHeight="1">
      <c r="J476" s="86"/>
    </row>
    <row r="477" spans="10:10" ht="15" customHeight="1">
      <c r="J477" s="86"/>
    </row>
    <row r="478" spans="10:10" ht="15" customHeight="1">
      <c r="J478" s="86"/>
    </row>
    <row r="479" spans="10:10" ht="15" customHeight="1">
      <c r="J479" s="86"/>
    </row>
    <row r="480" spans="10:10" ht="15" customHeight="1">
      <c r="J480" s="86"/>
    </row>
    <row r="481" spans="10:10" ht="15" customHeight="1">
      <c r="J481" s="86"/>
    </row>
    <row r="482" spans="10:10" ht="15" customHeight="1">
      <c r="J482" s="86"/>
    </row>
    <row r="483" spans="10:10" ht="15" customHeight="1">
      <c r="J483" s="86"/>
    </row>
    <row r="484" spans="10:10" ht="15" customHeight="1">
      <c r="J484" s="86"/>
    </row>
    <row r="485" spans="10:10" ht="15" customHeight="1">
      <c r="J485" s="86"/>
    </row>
    <row r="486" spans="10:10" ht="15" customHeight="1">
      <c r="J486" s="86"/>
    </row>
    <row r="487" spans="10:10" ht="15" customHeight="1">
      <c r="J487" s="86"/>
    </row>
    <row r="488" spans="10:10" ht="15" customHeight="1">
      <c r="J488" s="86"/>
    </row>
    <row r="489" spans="10:10" ht="15" customHeight="1">
      <c r="J489" s="86"/>
    </row>
    <row r="490" spans="10:10" ht="15" customHeight="1">
      <c r="J490" s="86"/>
    </row>
    <row r="491" spans="10:10" ht="15" customHeight="1">
      <c r="J491" s="86"/>
    </row>
    <row r="492" spans="10:10" ht="15" customHeight="1">
      <c r="J492" s="86"/>
    </row>
    <row r="493" spans="10:10" ht="15" customHeight="1">
      <c r="J493" s="86"/>
    </row>
    <row r="494" spans="10:10" ht="15" customHeight="1">
      <c r="J494" s="86"/>
    </row>
    <row r="495" spans="10:10" ht="15" customHeight="1">
      <c r="J495" s="86"/>
    </row>
    <row r="496" spans="10:10" ht="15" customHeight="1">
      <c r="J496" s="86"/>
    </row>
    <row r="497" spans="10:10" ht="15" customHeight="1">
      <c r="J497" s="86"/>
    </row>
    <row r="498" spans="10:10" ht="15" customHeight="1">
      <c r="J498" s="86"/>
    </row>
    <row r="499" spans="10:10" ht="15" customHeight="1">
      <c r="J499" s="86"/>
    </row>
    <row r="500" spans="10:10" ht="15" customHeight="1">
      <c r="J500" s="86"/>
    </row>
    <row r="501" spans="10:10" ht="15" customHeight="1">
      <c r="J501" s="86"/>
    </row>
    <row r="502" spans="10:10" ht="15" customHeight="1">
      <c r="J502" s="86"/>
    </row>
    <row r="503" spans="10:10" ht="15" customHeight="1">
      <c r="J503" s="86"/>
    </row>
    <row r="504" spans="10:10" ht="15" customHeight="1">
      <c r="J504" s="86"/>
    </row>
    <row r="505" spans="10:10" ht="15" customHeight="1">
      <c r="J505" s="86"/>
    </row>
    <row r="506" spans="10:10" ht="15" customHeight="1">
      <c r="J506" s="86"/>
    </row>
    <row r="507" spans="10:10" ht="15" customHeight="1">
      <c r="J507" s="86"/>
    </row>
    <row r="508" spans="10:10" ht="15" customHeight="1">
      <c r="J508" s="86"/>
    </row>
    <row r="509" spans="10:10" ht="15" customHeight="1">
      <c r="J509" s="86"/>
    </row>
    <row r="510" spans="10:10" ht="15" customHeight="1">
      <c r="J510" s="86"/>
    </row>
    <row r="511" spans="10:10" ht="15" customHeight="1">
      <c r="J511" s="86"/>
    </row>
    <row r="512" spans="10:10" ht="15" customHeight="1">
      <c r="J512" s="86"/>
    </row>
    <row r="513" spans="10:10" ht="15" customHeight="1">
      <c r="J513" s="86"/>
    </row>
    <row r="514" spans="10:10" ht="15" customHeight="1">
      <c r="J514" s="86"/>
    </row>
    <row r="515" spans="10:10" ht="15" customHeight="1">
      <c r="J515" s="86"/>
    </row>
    <row r="516" spans="10:10" ht="15" customHeight="1">
      <c r="J516" s="86"/>
    </row>
    <row r="517" spans="10:10" ht="15" customHeight="1">
      <c r="J517" s="86"/>
    </row>
    <row r="518" spans="10:10" ht="15" customHeight="1">
      <c r="J518" s="86"/>
    </row>
    <row r="519" spans="10:10" ht="15" customHeight="1">
      <c r="J519" s="86"/>
    </row>
    <row r="520" spans="10:10" ht="15" customHeight="1">
      <c r="J520" s="86"/>
    </row>
    <row r="521" spans="10:10" ht="15" customHeight="1">
      <c r="J521" s="86"/>
    </row>
    <row r="522" spans="10:10" ht="15" customHeight="1">
      <c r="J522" s="86"/>
    </row>
    <row r="523" spans="10:10" ht="15" customHeight="1">
      <c r="J523" s="86"/>
    </row>
    <row r="524" spans="10:10" ht="15" customHeight="1">
      <c r="J524" s="86"/>
    </row>
    <row r="525" spans="10:10" ht="15" customHeight="1">
      <c r="J525" s="86"/>
    </row>
    <row r="526" spans="10:10" ht="15" customHeight="1">
      <c r="J526" s="86"/>
    </row>
    <row r="527" spans="10:10" ht="15" customHeight="1">
      <c r="J527" s="86"/>
    </row>
    <row r="528" spans="10:10" ht="15" customHeight="1">
      <c r="J528" s="86"/>
    </row>
    <row r="529" spans="10:10" ht="15" customHeight="1">
      <c r="J529" s="86"/>
    </row>
    <row r="530" spans="10:10" ht="15" customHeight="1">
      <c r="J530" s="86"/>
    </row>
    <row r="531" spans="10:10" ht="15" customHeight="1">
      <c r="J531" s="86"/>
    </row>
    <row r="532" spans="10:10" ht="15" customHeight="1">
      <c r="J532" s="86"/>
    </row>
    <row r="533" spans="10:10" ht="15" customHeight="1">
      <c r="J533" s="86"/>
    </row>
    <row r="534" spans="10:10" ht="15" customHeight="1">
      <c r="J534" s="86"/>
    </row>
    <row r="535" spans="10:10" ht="15" customHeight="1">
      <c r="J535" s="86"/>
    </row>
    <row r="536" spans="10:10" ht="15" customHeight="1">
      <c r="J536" s="86"/>
    </row>
    <row r="537" spans="10:10" ht="15" customHeight="1">
      <c r="J537" s="86"/>
    </row>
    <row r="538" spans="10:10" ht="15" customHeight="1">
      <c r="J538" s="86"/>
    </row>
    <row r="539" spans="10:10" ht="15" customHeight="1">
      <c r="J539" s="86"/>
    </row>
    <row r="540" spans="10:10" ht="15" customHeight="1">
      <c r="J540" s="86"/>
    </row>
    <row r="541" spans="10:10" ht="15" customHeight="1">
      <c r="J541" s="86"/>
    </row>
    <row r="542" spans="10:10" ht="15" customHeight="1">
      <c r="J542" s="86"/>
    </row>
    <row r="543" spans="10:10" ht="15" customHeight="1">
      <c r="J543" s="86"/>
    </row>
    <row r="544" spans="10:10" ht="15" customHeight="1">
      <c r="J544" s="86"/>
    </row>
    <row r="545" spans="10:10" ht="15" customHeight="1">
      <c r="J545" s="86"/>
    </row>
    <row r="546" spans="10:10" ht="15" customHeight="1">
      <c r="J546" s="86"/>
    </row>
    <row r="547" spans="10:10" ht="15" customHeight="1">
      <c r="J547" s="86"/>
    </row>
    <row r="548" spans="10:10" ht="15" customHeight="1">
      <c r="J548" s="86"/>
    </row>
    <row r="549" spans="10:10" ht="15" customHeight="1">
      <c r="J549" s="86"/>
    </row>
    <row r="550" spans="10:10" ht="15" customHeight="1">
      <c r="J550" s="86"/>
    </row>
    <row r="551" spans="10:10" ht="15" customHeight="1">
      <c r="J551" s="86"/>
    </row>
    <row r="552" spans="10:10" ht="15" customHeight="1">
      <c r="J552" s="86"/>
    </row>
    <row r="553" spans="10:10" ht="15" customHeight="1">
      <c r="J553" s="86"/>
    </row>
    <row r="554" spans="10:10" ht="15" customHeight="1">
      <c r="J554" s="86"/>
    </row>
    <row r="555" spans="10:10" ht="15" customHeight="1">
      <c r="J555" s="86"/>
    </row>
    <row r="556" spans="10:10" ht="15" customHeight="1">
      <c r="J556" s="86"/>
    </row>
    <row r="557" spans="10:10" ht="15" customHeight="1">
      <c r="J557" s="86"/>
    </row>
    <row r="558" spans="10:10" ht="15" customHeight="1">
      <c r="J558" s="86"/>
    </row>
    <row r="559" spans="10:10" ht="15" customHeight="1">
      <c r="J559" s="86"/>
    </row>
    <row r="560" spans="10:10" ht="15" customHeight="1">
      <c r="J560" s="86"/>
    </row>
    <row r="561" spans="10:10" ht="15" customHeight="1">
      <c r="J561" s="86"/>
    </row>
    <row r="562" spans="10:10" ht="15" customHeight="1">
      <c r="J562" s="86"/>
    </row>
    <row r="563" spans="10:10" ht="15" customHeight="1">
      <c r="J563" s="86"/>
    </row>
    <row r="564" spans="10:10" ht="15" customHeight="1">
      <c r="J564" s="86"/>
    </row>
    <row r="565" spans="10:10" ht="15" customHeight="1">
      <c r="J565" s="86"/>
    </row>
    <row r="566" spans="10:10" ht="15" customHeight="1">
      <c r="J566" s="86"/>
    </row>
    <row r="567" spans="10:10" ht="15" customHeight="1">
      <c r="J567" s="86"/>
    </row>
    <row r="568" spans="10:10" ht="15" customHeight="1">
      <c r="J568" s="86"/>
    </row>
    <row r="569" spans="10:10" ht="15" customHeight="1">
      <c r="J569" s="86"/>
    </row>
    <row r="570" spans="10:10" ht="15" customHeight="1">
      <c r="J570" s="86"/>
    </row>
    <row r="571" spans="10:10" ht="15" customHeight="1">
      <c r="J571" s="86"/>
    </row>
    <row r="572" spans="10:10" ht="15" customHeight="1">
      <c r="J572" s="86"/>
    </row>
    <row r="573" spans="10:10" ht="15" customHeight="1">
      <c r="J573" s="86"/>
    </row>
    <row r="574" spans="10:10" ht="15" customHeight="1">
      <c r="J574" s="86"/>
    </row>
    <row r="575" spans="10:10" ht="15" customHeight="1">
      <c r="J575" s="86"/>
    </row>
    <row r="576" spans="10:10" ht="15" customHeight="1">
      <c r="J576" s="86"/>
    </row>
    <row r="577" spans="10:10" ht="15" customHeight="1">
      <c r="J577" s="86"/>
    </row>
    <row r="578" spans="10:10" ht="15" customHeight="1">
      <c r="J578" s="86"/>
    </row>
    <row r="579" spans="10:10" ht="15" customHeight="1">
      <c r="J579" s="86"/>
    </row>
    <row r="580" spans="10:10" ht="15" customHeight="1">
      <c r="J580" s="86"/>
    </row>
    <row r="581" spans="10:10" ht="15" customHeight="1">
      <c r="J581" s="86"/>
    </row>
    <row r="582" spans="10:10" ht="15" customHeight="1">
      <c r="J582" s="86"/>
    </row>
    <row r="583" spans="10:10" ht="15" customHeight="1">
      <c r="J583" s="86"/>
    </row>
    <row r="584" spans="10:10" ht="15" customHeight="1">
      <c r="J584" s="86"/>
    </row>
    <row r="585" spans="10:10" ht="15" customHeight="1">
      <c r="J585" s="86"/>
    </row>
    <row r="586" spans="10:10" ht="15" customHeight="1">
      <c r="J586" s="86"/>
    </row>
    <row r="587" spans="10:10" ht="15" customHeight="1">
      <c r="J587" s="86"/>
    </row>
    <row r="588" spans="10:10" ht="15" customHeight="1">
      <c r="J588" s="86"/>
    </row>
    <row r="589" spans="10:10" ht="15" customHeight="1">
      <c r="J589" s="86"/>
    </row>
    <row r="590" spans="10:10" ht="15" customHeight="1">
      <c r="J590" s="86"/>
    </row>
    <row r="591" spans="10:10" ht="15" customHeight="1">
      <c r="J591" s="86"/>
    </row>
    <row r="592" spans="10:10" ht="15" customHeight="1">
      <c r="J592" s="86"/>
    </row>
    <row r="593" spans="10:10" ht="15" customHeight="1">
      <c r="J593" s="86"/>
    </row>
    <row r="594" spans="10:10" ht="15" customHeight="1">
      <c r="J594" s="86"/>
    </row>
    <row r="595" spans="10:10" ht="15" customHeight="1">
      <c r="J595" s="86"/>
    </row>
    <row r="596" spans="10:10" ht="15" customHeight="1">
      <c r="J596" s="86"/>
    </row>
    <row r="597" spans="10:10" ht="15" customHeight="1">
      <c r="J597" s="86"/>
    </row>
    <row r="598" spans="10:10" ht="15" customHeight="1">
      <c r="J598" s="86"/>
    </row>
    <row r="599" spans="10:10" ht="15" customHeight="1">
      <c r="J599" s="86"/>
    </row>
    <row r="600" spans="10:10" ht="15" customHeight="1">
      <c r="J600" s="86"/>
    </row>
    <row r="601" spans="10:10" ht="15" customHeight="1">
      <c r="J601" s="86"/>
    </row>
    <row r="602" spans="10:10" ht="15" customHeight="1">
      <c r="J602" s="86"/>
    </row>
    <row r="603" spans="10:10" ht="15" customHeight="1">
      <c r="J603" s="86"/>
    </row>
    <row r="604" spans="10:10" ht="15" customHeight="1">
      <c r="J604" s="86"/>
    </row>
    <row r="605" spans="10:10" ht="15" customHeight="1">
      <c r="J605" s="86"/>
    </row>
    <row r="606" spans="10:10" ht="15" customHeight="1">
      <c r="J606" s="86"/>
    </row>
    <row r="607" spans="10:10" ht="15" customHeight="1">
      <c r="J607" s="86"/>
    </row>
    <row r="608" spans="10:10" ht="15" customHeight="1">
      <c r="J608" s="86"/>
    </row>
    <row r="609" spans="10:10" ht="15" customHeight="1">
      <c r="J609" s="86"/>
    </row>
    <row r="610" spans="10:10" ht="15" customHeight="1">
      <c r="J610" s="86"/>
    </row>
    <row r="611" spans="10:10" ht="15" customHeight="1">
      <c r="J611" s="86"/>
    </row>
    <row r="612" spans="10:10" ht="15" customHeight="1">
      <c r="J612" s="86"/>
    </row>
    <row r="613" spans="10:10" ht="15" customHeight="1">
      <c r="J613" s="86"/>
    </row>
    <row r="614" spans="10:10" ht="15" customHeight="1">
      <c r="J614" s="86"/>
    </row>
    <row r="615" spans="10:10" ht="15" customHeight="1">
      <c r="J615" s="86"/>
    </row>
    <row r="616" spans="10:10" ht="15" customHeight="1">
      <c r="J616" s="86"/>
    </row>
    <row r="617" spans="10:10" ht="15" customHeight="1">
      <c r="J617" s="86"/>
    </row>
    <row r="618" spans="10:10" ht="15" customHeight="1">
      <c r="J618" s="86"/>
    </row>
    <row r="619" spans="10:10" ht="15" customHeight="1">
      <c r="J619" s="86"/>
    </row>
    <row r="620" spans="10:10" ht="15" customHeight="1">
      <c r="J620" s="86"/>
    </row>
    <row r="621" spans="10:10" ht="15" customHeight="1">
      <c r="J621" s="86"/>
    </row>
    <row r="622" spans="10:10" ht="15" customHeight="1">
      <c r="J622" s="86"/>
    </row>
    <row r="623" spans="10:10" ht="15" customHeight="1">
      <c r="J623" s="86"/>
    </row>
    <row r="624" spans="10:10" ht="15" customHeight="1">
      <c r="J624" s="86"/>
    </row>
    <row r="625" spans="10:10" ht="15" customHeight="1">
      <c r="J625" s="86"/>
    </row>
    <row r="626" spans="10:10" ht="15" customHeight="1">
      <c r="J626" s="86"/>
    </row>
    <row r="627" spans="10:10" ht="15" customHeight="1">
      <c r="J627" s="86"/>
    </row>
    <row r="628" spans="10:10" ht="15" customHeight="1">
      <c r="J628" s="86"/>
    </row>
    <row r="629" spans="10:10" ht="15" customHeight="1">
      <c r="J629" s="86"/>
    </row>
    <row r="630" spans="10:10" ht="15" customHeight="1">
      <c r="J630" s="86"/>
    </row>
    <row r="631" spans="10:10" ht="15" customHeight="1">
      <c r="J631" s="86"/>
    </row>
    <row r="632" spans="10:10" ht="15" customHeight="1">
      <c r="J632" s="86"/>
    </row>
    <row r="633" spans="10:10" ht="15" customHeight="1">
      <c r="J633" s="86"/>
    </row>
    <row r="634" spans="10:10" ht="15" customHeight="1">
      <c r="J634" s="86"/>
    </row>
    <row r="635" spans="10:10" ht="15" customHeight="1">
      <c r="J635" s="86"/>
    </row>
    <row r="636" spans="10:10" ht="15" customHeight="1">
      <c r="J636" s="86"/>
    </row>
    <row r="637" spans="10:10" ht="15" customHeight="1">
      <c r="J637" s="86"/>
    </row>
    <row r="638" spans="10:10" ht="15" customHeight="1">
      <c r="J638" s="86"/>
    </row>
    <row r="639" spans="10:10" ht="15" customHeight="1">
      <c r="J639" s="86"/>
    </row>
    <row r="640" spans="10:10" ht="15" customHeight="1">
      <c r="J640" s="86"/>
    </row>
    <row r="641" spans="10:10" ht="15" customHeight="1">
      <c r="J641" s="86"/>
    </row>
    <row r="642" spans="10:10" ht="15" customHeight="1">
      <c r="J642" s="86"/>
    </row>
    <row r="643" spans="10:10" ht="15" customHeight="1">
      <c r="J643" s="86"/>
    </row>
    <row r="644" spans="10:10" ht="15" customHeight="1">
      <c r="J644" s="86"/>
    </row>
    <row r="645" spans="10:10" ht="15" customHeight="1">
      <c r="J645" s="86"/>
    </row>
    <row r="646" spans="10:10" ht="15" customHeight="1">
      <c r="J646" s="86"/>
    </row>
    <row r="647" spans="10:10" ht="15" customHeight="1">
      <c r="J647" s="86"/>
    </row>
    <row r="648" spans="10:10" ht="15" customHeight="1">
      <c r="J648" s="86"/>
    </row>
    <row r="649" spans="10:10" ht="15" customHeight="1">
      <c r="J649" s="86"/>
    </row>
    <row r="650" spans="10:10" ht="15" customHeight="1">
      <c r="J650" s="86"/>
    </row>
    <row r="651" spans="10:10" ht="15" customHeight="1">
      <c r="J651" s="86"/>
    </row>
    <row r="652" spans="10:10" ht="15" customHeight="1">
      <c r="J652" s="86"/>
    </row>
    <row r="653" spans="10:10" ht="15" customHeight="1">
      <c r="J653" s="86"/>
    </row>
    <row r="654" spans="10:10" ht="15" customHeight="1">
      <c r="J654" s="86"/>
    </row>
    <row r="655" spans="10:10" ht="15" customHeight="1">
      <c r="J655" s="86"/>
    </row>
    <row r="656" spans="10:10" ht="15" customHeight="1">
      <c r="J656" s="86"/>
    </row>
    <row r="657" spans="10:10" ht="15" customHeight="1">
      <c r="J657" s="86"/>
    </row>
    <row r="658" spans="10:10" ht="15" customHeight="1">
      <c r="J658" s="86"/>
    </row>
    <row r="659" spans="10:10" ht="15" customHeight="1">
      <c r="J659" s="86"/>
    </row>
    <row r="660" spans="10:10" ht="15" customHeight="1">
      <c r="J660" s="86"/>
    </row>
    <row r="661" spans="10:10" ht="15" customHeight="1">
      <c r="J661" s="86"/>
    </row>
    <row r="662" spans="10:10" ht="15" customHeight="1">
      <c r="J662" s="86"/>
    </row>
    <row r="663" spans="10:10" ht="15" customHeight="1">
      <c r="J663" s="86"/>
    </row>
    <row r="664" spans="10:10" ht="15" customHeight="1">
      <c r="J664" s="86"/>
    </row>
    <row r="665" spans="10:10" ht="15" customHeight="1">
      <c r="J665" s="86"/>
    </row>
    <row r="666" spans="10:10" ht="15" customHeight="1">
      <c r="J666" s="86"/>
    </row>
    <row r="667" spans="10:10" ht="15" customHeight="1">
      <c r="J667" s="86"/>
    </row>
    <row r="668" spans="10:10" ht="15" customHeight="1">
      <c r="J668" s="86"/>
    </row>
    <row r="669" spans="10:10" ht="15" customHeight="1">
      <c r="J669" s="86"/>
    </row>
    <row r="670" spans="10:10" ht="15" customHeight="1">
      <c r="J670" s="86"/>
    </row>
    <row r="671" spans="10:10" ht="15" customHeight="1">
      <c r="J671" s="86"/>
    </row>
    <row r="672" spans="10:10" ht="15" customHeight="1">
      <c r="J672" s="86"/>
    </row>
    <row r="673" spans="10:10" ht="15" customHeight="1">
      <c r="J673" s="86"/>
    </row>
    <row r="674" spans="10:10" ht="15" customHeight="1">
      <c r="J674" s="86"/>
    </row>
    <row r="675" spans="10:10" ht="15" customHeight="1">
      <c r="J675" s="86"/>
    </row>
    <row r="676" spans="10:10" ht="15" customHeight="1">
      <c r="J676" s="86"/>
    </row>
    <row r="677" spans="10:10" ht="15" customHeight="1">
      <c r="J677" s="86"/>
    </row>
    <row r="678" spans="10:10" ht="15" customHeight="1">
      <c r="J678" s="86"/>
    </row>
    <row r="679" spans="10:10" ht="15" customHeight="1">
      <c r="J679" s="86"/>
    </row>
    <row r="680" spans="10:10" ht="15" customHeight="1">
      <c r="J680" s="86"/>
    </row>
    <row r="681" spans="10:10" ht="15" customHeight="1">
      <c r="J681" s="86"/>
    </row>
    <row r="682" spans="10:10" ht="15" customHeight="1">
      <c r="J682" s="86"/>
    </row>
    <row r="683" spans="10:10" ht="15" customHeight="1">
      <c r="J683" s="86"/>
    </row>
    <row r="684" spans="10:10" ht="15" customHeight="1">
      <c r="J684" s="86"/>
    </row>
    <row r="685" spans="10:10" ht="15" customHeight="1">
      <c r="J685" s="86"/>
    </row>
    <row r="686" spans="10:10" ht="15" customHeight="1">
      <c r="J686" s="86"/>
    </row>
    <row r="687" spans="10:10" ht="15" customHeight="1">
      <c r="J687" s="86"/>
    </row>
    <row r="688" spans="10:10" ht="15" customHeight="1">
      <c r="J688" s="86"/>
    </row>
    <row r="689" spans="10:10" ht="15" customHeight="1">
      <c r="J689" s="86"/>
    </row>
    <row r="690" spans="10:10" ht="15" customHeight="1">
      <c r="J690" s="86"/>
    </row>
    <row r="691" spans="10:10" ht="15" customHeight="1">
      <c r="J691" s="86"/>
    </row>
    <row r="692" spans="10:10" ht="15" customHeight="1">
      <c r="J692" s="86"/>
    </row>
    <row r="693" spans="10:10" ht="15" customHeight="1">
      <c r="J693" s="86"/>
    </row>
    <row r="694" spans="10:10" ht="15" customHeight="1">
      <c r="J694" s="86"/>
    </row>
    <row r="695" spans="10:10" ht="15" customHeight="1">
      <c r="J695" s="86"/>
    </row>
    <row r="696" spans="10:10" ht="15" customHeight="1">
      <c r="J696" s="86"/>
    </row>
    <row r="697" spans="10:10" ht="15" customHeight="1">
      <c r="J697" s="86"/>
    </row>
    <row r="698" spans="10:10" ht="15" customHeight="1">
      <c r="J698" s="86"/>
    </row>
    <row r="699" spans="10:10" ht="15" customHeight="1">
      <c r="J699" s="86"/>
    </row>
    <row r="700" spans="10:10" ht="15" customHeight="1">
      <c r="J700" s="86"/>
    </row>
    <row r="701" spans="10:10" ht="15" customHeight="1">
      <c r="J701" s="86"/>
    </row>
    <row r="702" spans="10:10" ht="15" customHeight="1">
      <c r="J702" s="86"/>
    </row>
    <row r="703" spans="10:10" ht="15" customHeight="1">
      <c r="J703" s="86"/>
    </row>
    <row r="704" spans="10:10" ht="15" customHeight="1">
      <c r="J704" s="86"/>
    </row>
    <row r="705" spans="10:10" ht="15" customHeight="1">
      <c r="J705" s="86"/>
    </row>
    <row r="706" spans="10:10" ht="15" customHeight="1">
      <c r="J706" s="86"/>
    </row>
    <row r="707" spans="10:10" ht="15" customHeight="1">
      <c r="J707" s="86"/>
    </row>
    <row r="708" spans="10:10" ht="15" customHeight="1">
      <c r="J708" s="86"/>
    </row>
    <row r="709" spans="10:10" ht="15" customHeight="1">
      <c r="J709" s="86"/>
    </row>
    <row r="710" spans="10:10" ht="15" customHeight="1">
      <c r="J710" s="86"/>
    </row>
    <row r="711" spans="10:10" ht="15" customHeight="1">
      <c r="J711" s="86"/>
    </row>
    <row r="712" spans="10:10" ht="15" customHeight="1">
      <c r="J712" s="86"/>
    </row>
    <row r="713" spans="10:10" ht="15" customHeight="1">
      <c r="J713" s="86"/>
    </row>
    <row r="714" spans="10:10" ht="15" customHeight="1">
      <c r="J714" s="86"/>
    </row>
    <row r="715" spans="10:10" ht="15" customHeight="1">
      <c r="J715" s="86"/>
    </row>
    <row r="716" spans="10:10" ht="15" customHeight="1">
      <c r="J716" s="86"/>
    </row>
    <row r="717" spans="10:10" ht="15" customHeight="1">
      <c r="J717" s="86"/>
    </row>
    <row r="718" spans="10:10" ht="15" customHeight="1">
      <c r="J718" s="86"/>
    </row>
    <row r="719" spans="10:10" ht="15" customHeight="1">
      <c r="J719" s="86"/>
    </row>
    <row r="720" spans="10:10" ht="15" customHeight="1">
      <c r="J720" s="86"/>
    </row>
    <row r="721" spans="10:10" ht="15" customHeight="1">
      <c r="J721" s="86"/>
    </row>
    <row r="722" spans="10:10" ht="15" customHeight="1">
      <c r="J722" s="86"/>
    </row>
    <row r="723" spans="10:10" ht="15" customHeight="1">
      <c r="J723" s="86"/>
    </row>
    <row r="724" spans="10:10" ht="15" customHeight="1">
      <c r="J724" s="86"/>
    </row>
    <row r="725" spans="10:10" ht="15" customHeight="1">
      <c r="J725" s="86"/>
    </row>
    <row r="726" spans="10:10" ht="15" customHeight="1">
      <c r="J726" s="86"/>
    </row>
    <row r="727" spans="10:10" ht="15" customHeight="1">
      <c r="J727" s="86"/>
    </row>
    <row r="728" spans="10:10" ht="15" customHeight="1">
      <c r="J728" s="86"/>
    </row>
    <row r="729" spans="10:10" ht="15" customHeight="1">
      <c r="J729" s="86"/>
    </row>
    <row r="730" spans="10:10" ht="15" customHeight="1">
      <c r="J730" s="86"/>
    </row>
    <row r="731" spans="10:10" ht="15" customHeight="1">
      <c r="J731" s="86"/>
    </row>
    <row r="732" spans="10:10" ht="15" customHeight="1">
      <c r="J732" s="86"/>
    </row>
    <row r="733" spans="10:10" ht="15" customHeight="1">
      <c r="J733" s="86"/>
    </row>
    <row r="734" spans="10:10" ht="15" customHeight="1">
      <c r="J734" s="86"/>
    </row>
    <row r="735" spans="10:10" ht="15" customHeight="1">
      <c r="J735" s="86"/>
    </row>
    <row r="736" spans="10:10" ht="15" customHeight="1">
      <c r="J736" s="86"/>
    </row>
    <row r="737" spans="10:10" ht="15" customHeight="1">
      <c r="J737" s="86"/>
    </row>
    <row r="738" spans="10:10" ht="15" customHeight="1">
      <c r="J738" s="86"/>
    </row>
    <row r="739" spans="10:10" ht="15" customHeight="1">
      <c r="J739" s="86"/>
    </row>
    <row r="740" spans="10:10" ht="15" customHeight="1">
      <c r="J740" s="86"/>
    </row>
    <row r="741" spans="10:10" ht="15" customHeight="1">
      <c r="J741" s="86"/>
    </row>
    <row r="742" spans="10:10" ht="15" customHeight="1">
      <c r="J742" s="86"/>
    </row>
    <row r="743" spans="10:10" ht="15" customHeight="1">
      <c r="J743" s="86"/>
    </row>
    <row r="744" spans="10:10" ht="15" customHeight="1">
      <c r="J744" s="86"/>
    </row>
    <row r="745" spans="10:10" ht="15" customHeight="1">
      <c r="J745" s="86"/>
    </row>
    <row r="746" spans="10:10" ht="15" customHeight="1">
      <c r="J746" s="86"/>
    </row>
    <row r="747" spans="10:10" ht="15" customHeight="1">
      <c r="J747" s="86"/>
    </row>
    <row r="748" spans="10:10" ht="15" customHeight="1">
      <c r="J748" s="86"/>
    </row>
    <row r="749" spans="10:10" ht="15" customHeight="1">
      <c r="J749" s="86"/>
    </row>
    <row r="750" spans="10:10" ht="15" customHeight="1">
      <c r="J750" s="86"/>
    </row>
    <row r="751" spans="10:10" ht="15" customHeight="1">
      <c r="J751" s="86"/>
    </row>
    <row r="752" spans="10:10" ht="15" customHeight="1">
      <c r="J752" s="86"/>
    </row>
    <row r="753" spans="10:10" ht="15" customHeight="1">
      <c r="J753" s="86"/>
    </row>
    <row r="754" spans="10:10" ht="15" customHeight="1">
      <c r="J754" s="86"/>
    </row>
    <row r="755" spans="10:10" ht="15" customHeight="1">
      <c r="J755" s="86"/>
    </row>
    <row r="756" spans="10:10" ht="15" customHeight="1">
      <c r="J756" s="86"/>
    </row>
    <row r="757" spans="10:10" ht="15" customHeight="1">
      <c r="J757" s="86"/>
    </row>
    <row r="758" spans="10:10" ht="15" customHeight="1">
      <c r="J758" s="86"/>
    </row>
    <row r="759" spans="10:10" ht="15" customHeight="1">
      <c r="J759" s="86"/>
    </row>
    <row r="760" spans="10:10" ht="15" customHeight="1">
      <c r="J760" s="86"/>
    </row>
    <row r="761" spans="10:10" ht="15" customHeight="1">
      <c r="J761" s="86"/>
    </row>
    <row r="762" spans="10:10" ht="15" customHeight="1">
      <c r="J762" s="86"/>
    </row>
    <row r="763" spans="10:10" ht="15" customHeight="1">
      <c r="J763" s="86"/>
    </row>
    <row r="764" spans="10:10" ht="15" customHeight="1">
      <c r="J764" s="86"/>
    </row>
    <row r="765" spans="10:10" ht="15" customHeight="1">
      <c r="J765" s="86"/>
    </row>
    <row r="766" spans="10:10" ht="15" customHeight="1">
      <c r="J766" s="86"/>
    </row>
    <row r="767" spans="10:10" ht="15" customHeight="1">
      <c r="J767" s="86"/>
    </row>
    <row r="768" spans="10:10" ht="15" customHeight="1">
      <c r="J768" s="86"/>
    </row>
    <row r="769" spans="10:10" ht="15" customHeight="1">
      <c r="J769" s="86"/>
    </row>
    <row r="770" spans="10:10" ht="15" customHeight="1">
      <c r="J770" s="86"/>
    </row>
    <row r="771" spans="10:10" ht="15" customHeight="1">
      <c r="J771" s="86"/>
    </row>
    <row r="772" spans="10:10" ht="15" customHeight="1">
      <c r="J772" s="86"/>
    </row>
    <row r="773" spans="10:10" ht="15" customHeight="1">
      <c r="J773" s="86"/>
    </row>
    <row r="774" spans="10:10" ht="15" customHeight="1">
      <c r="J774" s="86"/>
    </row>
    <row r="775" spans="10:10" ht="15" customHeight="1">
      <c r="J775" s="86"/>
    </row>
    <row r="776" spans="10:10" ht="15" customHeight="1">
      <c r="J776" s="86"/>
    </row>
    <row r="777" spans="10:10" ht="15" customHeight="1">
      <c r="J777" s="86"/>
    </row>
    <row r="778" spans="10:10" ht="15" customHeight="1">
      <c r="J778" s="86"/>
    </row>
    <row r="779" spans="10:10" ht="15" customHeight="1">
      <c r="J779" s="86"/>
    </row>
    <row r="780" spans="10:10" ht="15" customHeight="1">
      <c r="J780" s="86"/>
    </row>
    <row r="781" spans="10:10" ht="15" customHeight="1">
      <c r="J781" s="86"/>
    </row>
    <row r="782" spans="10:10" ht="15" customHeight="1">
      <c r="J782" s="86"/>
    </row>
    <row r="783" spans="10:10" ht="15" customHeight="1">
      <c r="J783" s="86"/>
    </row>
    <row r="784" spans="10:10" ht="15" customHeight="1">
      <c r="J784" s="86"/>
    </row>
    <row r="785" spans="10:10" ht="15" customHeight="1">
      <c r="J785" s="86"/>
    </row>
    <row r="786" spans="10:10" ht="15" customHeight="1">
      <c r="J786" s="86"/>
    </row>
    <row r="787" spans="10:10" ht="15" customHeight="1">
      <c r="J787" s="86"/>
    </row>
    <row r="788" spans="10:10" ht="15" customHeight="1">
      <c r="J788" s="86"/>
    </row>
    <row r="789" spans="10:10" ht="15" customHeight="1">
      <c r="J789" s="86"/>
    </row>
    <row r="790" spans="10:10" ht="15" customHeight="1">
      <c r="J790" s="86"/>
    </row>
    <row r="791" spans="10:10" ht="15" customHeight="1">
      <c r="J791" s="86"/>
    </row>
    <row r="792" spans="10:10" ht="15" customHeight="1">
      <c r="J792" s="86"/>
    </row>
    <row r="793" spans="10:10" ht="15" customHeight="1">
      <c r="J793" s="86"/>
    </row>
    <row r="794" spans="10:10" ht="15" customHeight="1">
      <c r="J794" s="86"/>
    </row>
    <row r="795" spans="10:10" ht="15" customHeight="1">
      <c r="J795" s="86"/>
    </row>
    <row r="796" spans="10:10" ht="15" customHeight="1">
      <c r="J796" s="86"/>
    </row>
    <row r="797" spans="10:10" ht="15" customHeight="1">
      <c r="J797" s="86"/>
    </row>
    <row r="798" spans="10:10" ht="15" customHeight="1">
      <c r="J798" s="86"/>
    </row>
    <row r="799" spans="10:10" ht="15" customHeight="1">
      <c r="J799" s="86"/>
    </row>
    <row r="800" spans="10:10" ht="15" customHeight="1">
      <c r="J800" s="86"/>
    </row>
    <row r="801" spans="10:10" ht="15" customHeight="1">
      <c r="J801" s="86"/>
    </row>
    <row r="802" spans="10:10" ht="15" customHeight="1">
      <c r="J802" s="86"/>
    </row>
    <row r="803" spans="10:10" ht="15" customHeight="1">
      <c r="J803" s="86"/>
    </row>
    <row r="804" spans="10:10" ht="15" customHeight="1">
      <c r="J804" s="86"/>
    </row>
    <row r="805" spans="10:10" ht="15" customHeight="1">
      <c r="J805" s="86"/>
    </row>
    <row r="806" spans="10:10" ht="15" customHeight="1">
      <c r="J806" s="86"/>
    </row>
    <row r="807" spans="10:10" ht="15" customHeight="1">
      <c r="J807" s="86"/>
    </row>
    <row r="808" spans="10:10" ht="15" customHeight="1">
      <c r="J808" s="86"/>
    </row>
    <row r="809" spans="10:10" ht="15" customHeight="1">
      <c r="J809" s="86"/>
    </row>
    <row r="810" spans="10:10" ht="15" customHeight="1">
      <c r="J810" s="86"/>
    </row>
    <row r="811" spans="10:10" ht="15" customHeight="1">
      <c r="J811" s="86"/>
    </row>
    <row r="812" spans="10:10" ht="15" customHeight="1">
      <c r="J812" s="86"/>
    </row>
    <row r="813" spans="10:10" ht="15" customHeight="1">
      <c r="J813" s="86"/>
    </row>
    <row r="814" spans="10:10" ht="15" customHeight="1">
      <c r="J814" s="86"/>
    </row>
    <row r="815" spans="10:10" ht="15" customHeight="1">
      <c r="J815" s="86"/>
    </row>
    <row r="816" spans="10:10" ht="15" customHeight="1">
      <c r="J816" s="86"/>
    </row>
    <row r="817" spans="10:10" ht="15" customHeight="1">
      <c r="J817" s="86"/>
    </row>
    <row r="818" spans="10:10" ht="15" customHeight="1">
      <c r="J818" s="86"/>
    </row>
    <row r="819" spans="10:10" ht="15" customHeight="1">
      <c r="J819" s="86"/>
    </row>
    <row r="820" spans="10:10" ht="15" customHeight="1">
      <c r="J820" s="86"/>
    </row>
    <row r="821" spans="10:10" ht="15" customHeight="1">
      <c r="J821" s="86"/>
    </row>
    <row r="822" spans="10:10" ht="15" customHeight="1">
      <c r="J822" s="86"/>
    </row>
    <row r="823" spans="10:10" ht="15" customHeight="1">
      <c r="J823" s="86"/>
    </row>
    <row r="824" spans="10:10" ht="15" customHeight="1">
      <c r="J824" s="86"/>
    </row>
    <row r="825" spans="10:10" ht="15" customHeight="1">
      <c r="J825" s="86"/>
    </row>
    <row r="826" spans="10:10" ht="15" customHeight="1">
      <c r="J826" s="86"/>
    </row>
    <row r="827" spans="10:10" ht="15" customHeight="1">
      <c r="J827" s="86"/>
    </row>
    <row r="828" spans="10:10" ht="15" customHeight="1">
      <c r="J828" s="86"/>
    </row>
    <row r="829" spans="10:10" ht="15" customHeight="1">
      <c r="J829" s="86"/>
    </row>
    <row r="830" spans="10:10" ht="15" customHeight="1">
      <c r="J830" s="86"/>
    </row>
    <row r="831" spans="10:10" ht="15" customHeight="1">
      <c r="J831" s="86"/>
    </row>
    <row r="832" spans="10:10" ht="15" customHeight="1">
      <c r="J832" s="86"/>
    </row>
    <row r="833" spans="10:10" ht="15" customHeight="1">
      <c r="J833" s="86"/>
    </row>
    <row r="834" spans="10:10" ht="15" customHeight="1">
      <c r="J834" s="86"/>
    </row>
    <row r="835" spans="10:10" ht="15" customHeight="1">
      <c r="J835" s="86"/>
    </row>
    <row r="836" spans="10:10" ht="15" customHeight="1">
      <c r="J836" s="86"/>
    </row>
    <row r="837" spans="10:10" ht="15" customHeight="1">
      <c r="J837" s="86"/>
    </row>
    <row r="838" spans="10:10" ht="15" customHeight="1">
      <c r="J838" s="86"/>
    </row>
    <row r="839" spans="10:10" ht="15" customHeight="1">
      <c r="J839" s="86"/>
    </row>
    <row r="840" spans="10:10" ht="15" customHeight="1">
      <c r="J840" s="86"/>
    </row>
    <row r="841" spans="10:10" ht="15" customHeight="1">
      <c r="J841" s="86"/>
    </row>
    <row r="842" spans="10:10" ht="15" customHeight="1">
      <c r="J842" s="86"/>
    </row>
    <row r="843" spans="10:10" ht="15" customHeight="1">
      <c r="J843" s="86"/>
    </row>
    <row r="844" spans="10:10" ht="15" customHeight="1">
      <c r="J844" s="86"/>
    </row>
    <row r="845" spans="10:10" ht="15" customHeight="1">
      <c r="J845" s="86"/>
    </row>
    <row r="846" spans="10:10" ht="15" customHeight="1">
      <c r="J846" s="86"/>
    </row>
    <row r="847" spans="10:10" ht="15" customHeight="1">
      <c r="J847" s="86"/>
    </row>
    <row r="848" spans="10:10" ht="15" customHeight="1">
      <c r="J848" s="86"/>
    </row>
    <row r="849" spans="10:10" ht="15" customHeight="1">
      <c r="J849" s="86"/>
    </row>
    <row r="850" spans="10:10" ht="15" customHeight="1">
      <c r="J850" s="86"/>
    </row>
    <row r="851" spans="10:10" ht="15" customHeight="1">
      <c r="J851" s="86"/>
    </row>
    <row r="852" spans="10:10" ht="15" customHeight="1">
      <c r="J852" s="86"/>
    </row>
    <row r="853" spans="10:10" ht="15" customHeight="1">
      <c r="J853" s="86"/>
    </row>
    <row r="854" spans="10:10" ht="15" customHeight="1">
      <c r="J854" s="86"/>
    </row>
    <row r="855" spans="10:10" ht="15" customHeight="1">
      <c r="J855" s="86"/>
    </row>
    <row r="856" spans="10:10" ht="15" customHeight="1">
      <c r="J856" s="86"/>
    </row>
    <row r="857" spans="10:10" ht="15" customHeight="1">
      <c r="J857" s="86"/>
    </row>
    <row r="858" spans="10:10" ht="15" customHeight="1">
      <c r="J858" s="86"/>
    </row>
    <row r="859" spans="10:10" ht="15" customHeight="1">
      <c r="J859" s="86"/>
    </row>
    <row r="860" spans="10:10" ht="15" customHeight="1">
      <c r="J860" s="86"/>
    </row>
    <row r="861" spans="10:10" ht="15" customHeight="1">
      <c r="J861" s="86"/>
    </row>
    <row r="862" spans="10:10" ht="15" customHeight="1">
      <c r="J862" s="86"/>
    </row>
    <row r="863" spans="10:10" ht="15" customHeight="1">
      <c r="J863" s="86"/>
    </row>
    <row r="864" spans="10:10" ht="15" customHeight="1">
      <c r="J864" s="86"/>
    </row>
    <row r="865" spans="10:10" ht="15" customHeight="1">
      <c r="J865" s="86"/>
    </row>
    <row r="866" spans="10:10" ht="15" customHeight="1">
      <c r="J866" s="86"/>
    </row>
    <row r="867" spans="10:10" ht="15" customHeight="1">
      <c r="J867" s="86"/>
    </row>
    <row r="868" spans="10:10" ht="15" customHeight="1">
      <c r="J868" s="86"/>
    </row>
    <row r="869" spans="10:10" ht="15" customHeight="1">
      <c r="J869" s="86"/>
    </row>
    <row r="870" spans="10:10" ht="15" customHeight="1">
      <c r="J870" s="86"/>
    </row>
    <row r="871" spans="10:10" ht="15" customHeight="1">
      <c r="J871" s="86"/>
    </row>
    <row r="872" spans="10:10" ht="15" customHeight="1">
      <c r="J872" s="86"/>
    </row>
    <row r="873" spans="10:10" ht="15" customHeight="1">
      <c r="J873" s="86"/>
    </row>
    <row r="874" spans="10:10" ht="15" customHeight="1">
      <c r="J874" s="86"/>
    </row>
    <row r="875" spans="10:10" ht="15" customHeight="1">
      <c r="J875" s="86"/>
    </row>
    <row r="876" spans="10:10" ht="15" customHeight="1">
      <c r="J876" s="86"/>
    </row>
    <row r="877" spans="10:10" ht="15" customHeight="1">
      <c r="J877" s="86"/>
    </row>
    <row r="878" spans="10:10" ht="15" customHeight="1">
      <c r="J878" s="86"/>
    </row>
    <row r="879" spans="10:10" ht="15" customHeight="1">
      <c r="J879" s="86"/>
    </row>
    <row r="880" spans="10:10" ht="15" customHeight="1">
      <c r="J880" s="86"/>
    </row>
    <row r="881" spans="10:10" ht="15" customHeight="1">
      <c r="J881" s="86"/>
    </row>
    <row r="882" spans="10:10" ht="15" customHeight="1">
      <c r="J882" s="86"/>
    </row>
    <row r="883" spans="10:10" ht="15" customHeight="1">
      <c r="J883" s="86"/>
    </row>
    <row r="884" spans="10:10" ht="15" customHeight="1">
      <c r="J884" s="86"/>
    </row>
    <row r="885" spans="10:10" ht="15" customHeight="1">
      <c r="J885" s="86"/>
    </row>
    <row r="886" spans="10:10" ht="15" customHeight="1">
      <c r="J886" s="86"/>
    </row>
    <row r="887" spans="10:10" ht="15" customHeight="1">
      <c r="J887" s="86"/>
    </row>
    <row r="888" spans="10:10" ht="15" customHeight="1">
      <c r="J888" s="86"/>
    </row>
    <row r="889" spans="10:10" ht="15" customHeight="1">
      <c r="J889" s="86"/>
    </row>
    <row r="890" spans="10:10" ht="15" customHeight="1">
      <c r="J890" s="86"/>
    </row>
    <row r="891" spans="10:10" ht="15" customHeight="1">
      <c r="J891" s="86"/>
    </row>
    <row r="892" spans="10:10" ht="15" customHeight="1">
      <c r="J892" s="86"/>
    </row>
    <row r="893" spans="10:10" ht="15" customHeight="1">
      <c r="J893" s="86"/>
    </row>
    <row r="894" spans="10:10" ht="15" customHeight="1">
      <c r="J894" s="86"/>
    </row>
    <row r="895" spans="10:10" ht="15" customHeight="1">
      <c r="J895" s="86"/>
    </row>
    <row r="896" spans="10:10" ht="15" customHeight="1">
      <c r="J896" s="86"/>
    </row>
    <row r="897" spans="10:10" ht="15" customHeight="1">
      <c r="J897" s="86"/>
    </row>
    <row r="898" spans="10:10" ht="15" customHeight="1">
      <c r="J898" s="86"/>
    </row>
    <row r="899" spans="10:10" ht="15" customHeight="1">
      <c r="J899" s="86"/>
    </row>
    <row r="900" spans="10:10" ht="15" customHeight="1">
      <c r="J900" s="86"/>
    </row>
    <row r="901" spans="10:10" ht="15" customHeight="1">
      <c r="J901" s="86"/>
    </row>
    <row r="902" spans="10:10" ht="15" customHeight="1">
      <c r="J902" s="86"/>
    </row>
    <row r="903" spans="10:10" ht="15" customHeight="1">
      <c r="J903" s="86"/>
    </row>
    <row r="904" spans="10:10" ht="15" customHeight="1">
      <c r="J904" s="86"/>
    </row>
    <row r="905" spans="10:10" ht="15" customHeight="1">
      <c r="J905" s="86"/>
    </row>
    <row r="906" spans="10:10" ht="15" customHeight="1">
      <c r="J906" s="86"/>
    </row>
    <row r="907" spans="10:10" ht="15" customHeight="1">
      <c r="J907" s="86"/>
    </row>
    <row r="908" spans="10:10" ht="15" customHeight="1">
      <c r="J908" s="86"/>
    </row>
    <row r="909" spans="10:10" ht="15" customHeight="1">
      <c r="J909" s="86"/>
    </row>
    <row r="910" spans="10:10" ht="15" customHeight="1">
      <c r="J910" s="86"/>
    </row>
    <row r="911" spans="10:10" ht="15" customHeight="1">
      <c r="J911" s="86"/>
    </row>
    <row r="912" spans="10:10" ht="15" customHeight="1">
      <c r="J912" s="86"/>
    </row>
    <row r="913" spans="10:10" ht="15" customHeight="1">
      <c r="J913" s="86"/>
    </row>
    <row r="914" spans="10:10" ht="15" customHeight="1">
      <c r="J914" s="86"/>
    </row>
    <row r="915" spans="10:10" ht="15" customHeight="1">
      <c r="J915" s="86"/>
    </row>
    <row r="916" spans="10:10" ht="15" customHeight="1">
      <c r="J916" s="86"/>
    </row>
    <row r="917" spans="10:10" ht="15" customHeight="1">
      <c r="J917" s="86"/>
    </row>
    <row r="918" spans="10:10" ht="15" customHeight="1">
      <c r="J918" s="86"/>
    </row>
    <row r="919" spans="10:10" ht="15" customHeight="1">
      <c r="J919" s="86"/>
    </row>
    <row r="920" spans="10:10" ht="15" customHeight="1">
      <c r="J920" s="86"/>
    </row>
    <row r="921" spans="10:10" ht="15" customHeight="1">
      <c r="J921" s="86"/>
    </row>
    <row r="922" spans="10:10" ht="15" customHeight="1">
      <c r="J922" s="86"/>
    </row>
    <row r="923" spans="10:10" ht="15" customHeight="1">
      <c r="J923" s="86"/>
    </row>
    <row r="924" spans="10:10" ht="15" customHeight="1">
      <c r="J924" s="86"/>
    </row>
    <row r="925" spans="10:10" ht="15" customHeight="1">
      <c r="J925" s="86"/>
    </row>
    <row r="926" spans="10:10" ht="15" customHeight="1">
      <c r="J926" s="86"/>
    </row>
    <row r="927" spans="10:10" ht="15" customHeight="1">
      <c r="J927" s="86"/>
    </row>
    <row r="928" spans="10:10" ht="15" customHeight="1">
      <c r="J928" s="86"/>
    </row>
    <row r="929" spans="10:10" ht="15" customHeight="1">
      <c r="J929" s="86"/>
    </row>
    <row r="930" spans="10:10" ht="15" customHeight="1">
      <c r="J930" s="86"/>
    </row>
    <row r="931" spans="10:10" ht="15" customHeight="1">
      <c r="J931" s="86"/>
    </row>
    <row r="932" spans="10:10" ht="15" customHeight="1">
      <c r="J932" s="86"/>
    </row>
    <row r="933" spans="10:10" ht="15" customHeight="1">
      <c r="J933" s="86"/>
    </row>
    <row r="934" spans="10:10" ht="15" customHeight="1">
      <c r="J934" s="86"/>
    </row>
    <row r="935" spans="10:10" ht="15" customHeight="1">
      <c r="J935" s="86"/>
    </row>
    <row r="936" spans="10:10" ht="15" customHeight="1">
      <c r="J936" s="86"/>
    </row>
    <row r="937" spans="10:10" ht="15" customHeight="1">
      <c r="J937" s="86"/>
    </row>
    <row r="938" spans="10:10" ht="15" customHeight="1">
      <c r="J938" s="86"/>
    </row>
    <row r="939" spans="10:10" ht="15" customHeight="1">
      <c r="J939" s="86"/>
    </row>
    <row r="940" spans="10:10" ht="15" customHeight="1">
      <c r="J940" s="86"/>
    </row>
    <row r="941" spans="10:10" ht="15" customHeight="1">
      <c r="J941" s="86"/>
    </row>
    <row r="942" spans="10:10" ht="15" customHeight="1">
      <c r="J942" s="86"/>
    </row>
    <row r="943" spans="10:10" ht="15" customHeight="1">
      <c r="J943" s="86"/>
    </row>
    <row r="944" spans="10:10" ht="15" customHeight="1">
      <c r="J944" s="86"/>
    </row>
    <row r="945" spans="10:10" ht="15" customHeight="1">
      <c r="J945" s="86"/>
    </row>
    <row r="946" spans="10:10" ht="15" customHeight="1">
      <c r="J946" s="86"/>
    </row>
    <row r="947" spans="10:10" ht="15" customHeight="1">
      <c r="J947" s="86"/>
    </row>
    <row r="948" spans="10:10" ht="15" customHeight="1">
      <c r="J948" s="86"/>
    </row>
    <row r="949" spans="10:10" ht="15" customHeight="1">
      <c r="J949" s="86"/>
    </row>
    <row r="950" spans="10:10" ht="15" customHeight="1">
      <c r="J950" s="86"/>
    </row>
    <row r="951" spans="10:10" ht="15" customHeight="1">
      <c r="J951" s="86"/>
    </row>
    <row r="952" spans="10:10" ht="15" customHeight="1">
      <c r="J952" s="86"/>
    </row>
    <row r="953" spans="10:10" ht="15" customHeight="1">
      <c r="J953" s="86"/>
    </row>
    <row r="954" spans="10:10" ht="15" customHeight="1">
      <c r="J954" s="86"/>
    </row>
    <row r="955" spans="10:10" ht="15" customHeight="1">
      <c r="J955" s="86"/>
    </row>
    <row r="956" spans="10:10" ht="15" customHeight="1">
      <c r="J956" s="86"/>
    </row>
    <row r="957" spans="10:10" ht="15" customHeight="1">
      <c r="J957" s="86"/>
    </row>
    <row r="958" spans="10:10" ht="15" customHeight="1">
      <c r="J958" s="86"/>
    </row>
    <row r="959" spans="10:10" ht="15" customHeight="1">
      <c r="J959" s="86"/>
    </row>
    <row r="960" spans="10:10" ht="15" customHeight="1">
      <c r="J960" s="86"/>
    </row>
    <row r="961" spans="10:10" ht="15" customHeight="1">
      <c r="J961" s="86"/>
    </row>
    <row r="962" spans="10:10" ht="15" customHeight="1">
      <c r="J962" s="86"/>
    </row>
    <row r="963" spans="10:10" ht="15" customHeight="1">
      <c r="J963" s="86"/>
    </row>
    <row r="964" spans="10:10" ht="15" customHeight="1">
      <c r="J964" s="86"/>
    </row>
    <row r="965" spans="10:10" ht="15" customHeight="1">
      <c r="J965" s="86"/>
    </row>
    <row r="966" spans="10:10" ht="15" customHeight="1">
      <c r="J966" s="86"/>
    </row>
    <row r="967" spans="10:10" ht="15" customHeight="1">
      <c r="J967" s="86"/>
    </row>
    <row r="968" spans="10:10" ht="15" customHeight="1">
      <c r="J968" s="86"/>
    </row>
    <row r="969" spans="10:10" ht="15" customHeight="1">
      <c r="J969" s="86"/>
    </row>
    <row r="970" spans="10:10" ht="15" customHeight="1">
      <c r="J970" s="86"/>
    </row>
    <row r="971" spans="10:10" ht="15" customHeight="1">
      <c r="J971" s="86"/>
    </row>
    <row r="972" spans="10:10" ht="15" customHeight="1">
      <c r="J972" s="86"/>
    </row>
    <row r="973" spans="10:10" ht="15" customHeight="1">
      <c r="J973" s="86"/>
    </row>
    <row r="974" spans="10:10" ht="15" customHeight="1">
      <c r="J974" s="86"/>
    </row>
    <row r="975" spans="10:10" ht="15" customHeight="1">
      <c r="J975" s="86"/>
    </row>
    <row r="976" spans="10:10" ht="15" customHeight="1">
      <c r="J976" s="86"/>
    </row>
    <row r="977" spans="10:10" ht="15" customHeight="1">
      <c r="J977" s="86"/>
    </row>
    <row r="978" spans="10:10" ht="15" customHeight="1">
      <c r="J978" s="86"/>
    </row>
    <row r="979" spans="10:10" ht="15" customHeight="1">
      <c r="J979" s="86"/>
    </row>
    <row r="980" spans="10:10" ht="15" customHeight="1">
      <c r="J980" s="86"/>
    </row>
    <row r="981" spans="10:10" ht="15" customHeight="1">
      <c r="J981" s="86"/>
    </row>
    <row r="982" spans="10:10" ht="15" customHeight="1">
      <c r="J982" s="86"/>
    </row>
    <row r="983" spans="10:10" ht="15" customHeight="1">
      <c r="J983" s="86"/>
    </row>
    <row r="984" spans="10:10" ht="15" customHeight="1">
      <c r="J984" s="86"/>
    </row>
    <row r="985" spans="10:10" ht="15" customHeight="1">
      <c r="J985" s="86"/>
    </row>
    <row r="986" spans="10:10" ht="15" customHeight="1">
      <c r="J986" s="86"/>
    </row>
    <row r="987" spans="10:10" ht="15" customHeight="1">
      <c r="J987" s="86"/>
    </row>
    <row r="988" spans="10:10" ht="15" customHeight="1">
      <c r="J988" s="86"/>
    </row>
    <row r="989" spans="10:10" ht="15" customHeight="1">
      <c r="J989" s="86"/>
    </row>
    <row r="990" spans="10:10" ht="15" customHeight="1">
      <c r="J990" s="86"/>
    </row>
    <row r="991" spans="10:10" ht="15" customHeight="1">
      <c r="J991" s="86"/>
    </row>
    <row r="992" spans="10:10" ht="15" customHeight="1">
      <c r="J992" s="86"/>
    </row>
    <row r="993" spans="10:10" ht="15" customHeight="1">
      <c r="J993" s="86"/>
    </row>
    <row r="994" spans="10:10" ht="15" customHeight="1">
      <c r="J994" s="86"/>
    </row>
    <row r="995" spans="10:10" ht="15" customHeight="1">
      <c r="J995" s="86"/>
    </row>
    <row r="996" spans="10:10" ht="15" customHeight="1">
      <c r="J996" s="86"/>
    </row>
    <row r="997" spans="10:10" ht="15" customHeight="1">
      <c r="J997" s="86"/>
    </row>
    <row r="998" spans="10:10" ht="15" customHeight="1">
      <c r="J998" s="86"/>
    </row>
    <row r="999" spans="10:10" ht="15" customHeight="1">
      <c r="J999" s="86"/>
    </row>
    <row r="1000" spans="10:10" ht="15" customHeight="1">
      <c r="J1000" s="86"/>
    </row>
    <row r="1001" spans="10:10" ht="15" customHeight="1">
      <c r="J1001" s="86"/>
    </row>
    <row r="1002" spans="10:10" ht="15" customHeight="1">
      <c r="J1002" s="86"/>
    </row>
    <row r="1003" spans="10:10" ht="15" customHeight="1">
      <c r="J1003" s="86"/>
    </row>
    <row r="1004" spans="10:10" ht="15" customHeight="1">
      <c r="J1004" s="86"/>
    </row>
    <row r="1005" spans="10:10" ht="15" customHeight="1">
      <c r="J1005" s="86"/>
    </row>
    <row r="1006" spans="10:10" ht="15" customHeight="1">
      <c r="J1006" s="86"/>
    </row>
    <row r="1007" spans="10:10" ht="15" customHeight="1">
      <c r="J1007" s="86"/>
    </row>
    <row r="1008" spans="10:10" ht="15" customHeight="1">
      <c r="J1008" s="86"/>
    </row>
    <row r="1009" spans="10:10" ht="15" customHeight="1">
      <c r="J1009" s="86"/>
    </row>
    <row r="1010" spans="10:10" ht="15" customHeight="1">
      <c r="J1010" s="86"/>
    </row>
    <row r="1011" spans="10:10" ht="15" customHeight="1">
      <c r="J1011" s="86"/>
    </row>
    <row r="1012" spans="10:10" ht="15" customHeight="1">
      <c r="J1012" s="86"/>
    </row>
    <row r="1013" spans="10:10" ht="15" customHeight="1">
      <c r="J1013" s="86"/>
    </row>
    <row r="1014" spans="10:10" ht="15" customHeight="1">
      <c r="J1014" s="86"/>
    </row>
    <row r="1015" spans="10:10" ht="15" customHeight="1">
      <c r="J1015" s="86"/>
    </row>
    <row r="1016" spans="10:10" ht="15" customHeight="1">
      <c r="J1016" s="86"/>
    </row>
    <row r="1017" spans="10:10" ht="15" customHeight="1">
      <c r="J1017" s="86"/>
    </row>
    <row r="1018" spans="10:10" ht="15" customHeight="1">
      <c r="J1018" s="86"/>
    </row>
    <row r="1019" spans="10:10" ht="15" customHeight="1">
      <c r="J1019" s="86"/>
    </row>
    <row r="1020" spans="10:10" ht="15" customHeight="1">
      <c r="J1020" s="86"/>
    </row>
    <row r="1021" spans="10:10" ht="15" customHeight="1">
      <c r="J1021" s="86"/>
    </row>
    <row r="1022" spans="10:10" ht="15" customHeight="1">
      <c r="J1022" s="86"/>
    </row>
    <row r="1023" spans="10:10" ht="15" customHeight="1">
      <c r="J1023" s="86"/>
    </row>
    <row r="1024" spans="10:10" ht="15" customHeight="1">
      <c r="J1024" s="86"/>
    </row>
    <row r="1025" spans="10:10" ht="15" customHeight="1">
      <c r="J1025" s="86"/>
    </row>
    <row r="1026" spans="10:10" ht="15" customHeight="1">
      <c r="J1026" s="86"/>
    </row>
    <row r="1027" spans="10:10" ht="15" customHeight="1">
      <c r="J1027" s="86"/>
    </row>
    <row r="1028" spans="10:10" ht="15" customHeight="1">
      <c r="J1028" s="86"/>
    </row>
    <row r="1029" spans="10:10" ht="15" customHeight="1">
      <c r="J1029" s="86"/>
    </row>
    <row r="1030" spans="10:10" ht="15" customHeight="1">
      <c r="J1030" s="86"/>
    </row>
    <row r="1031" spans="10:10" ht="15" customHeight="1">
      <c r="J1031" s="86"/>
    </row>
    <row r="1032" spans="10:10" ht="15" customHeight="1">
      <c r="J1032" s="86"/>
    </row>
    <row r="1033" spans="10:10" ht="15" customHeight="1">
      <c r="J1033" s="86"/>
    </row>
    <row r="1034" spans="10:10" ht="15" customHeight="1">
      <c r="J1034" s="86"/>
    </row>
    <row r="1035" spans="10:10" ht="15" customHeight="1">
      <c r="J1035" s="86"/>
    </row>
    <row r="1036" spans="10:10" ht="15" customHeight="1">
      <c r="J1036" s="86"/>
    </row>
    <row r="1037" spans="10:10" ht="15" customHeight="1">
      <c r="J1037" s="86"/>
    </row>
    <row r="1038" spans="10:10" ht="15" customHeight="1">
      <c r="J1038" s="86"/>
    </row>
    <row r="1039" spans="10:10" ht="15" customHeight="1">
      <c r="J1039" s="86"/>
    </row>
    <row r="1040" spans="10:10" ht="15" customHeight="1">
      <c r="J1040" s="86"/>
    </row>
    <row r="1041" spans="10:10" ht="15" customHeight="1">
      <c r="J1041" s="86"/>
    </row>
    <row r="1042" spans="10:10" ht="15" customHeight="1">
      <c r="J1042" s="86"/>
    </row>
    <row r="1043" spans="10:10" ht="15" customHeight="1">
      <c r="J1043" s="86"/>
    </row>
    <row r="1044" spans="10:10" ht="15" customHeight="1">
      <c r="J1044" s="86"/>
    </row>
    <row r="1045" spans="10:10" ht="15" customHeight="1">
      <c r="J1045" s="86"/>
    </row>
    <row r="1046" spans="10:10" ht="15" customHeight="1">
      <c r="J1046" s="86"/>
    </row>
    <row r="1047" spans="10:10" ht="15" customHeight="1">
      <c r="J1047" s="86"/>
    </row>
    <row r="1048" spans="10:10" ht="15" customHeight="1">
      <c r="J1048" s="86"/>
    </row>
    <row r="1049" spans="10:10" ht="15" customHeight="1">
      <c r="J1049" s="86"/>
    </row>
    <row r="1050" spans="10:10" ht="15" customHeight="1">
      <c r="J1050" s="86"/>
    </row>
    <row r="1051" spans="10:10" ht="15" customHeight="1">
      <c r="J1051" s="86"/>
    </row>
    <row r="1052" spans="10:10" ht="15" customHeight="1">
      <c r="J1052" s="86"/>
    </row>
    <row r="1053" spans="10:10" ht="15" customHeight="1">
      <c r="J1053" s="86"/>
    </row>
    <row r="1054" spans="10:10" ht="15" customHeight="1">
      <c r="J1054" s="86"/>
    </row>
    <row r="1055" spans="10:10" ht="15" customHeight="1">
      <c r="J1055" s="86"/>
    </row>
    <row r="1056" spans="10:10" ht="15" customHeight="1">
      <c r="J1056" s="86"/>
    </row>
    <row r="1057" spans="10:10" ht="15" customHeight="1">
      <c r="J1057" s="86"/>
    </row>
    <row r="1058" spans="10:10" ht="15" customHeight="1">
      <c r="J1058" s="86"/>
    </row>
    <row r="1059" spans="10:10" ht="15" customHeight="1">
      <c r="J1059" s="86"/>
    </row>
    <row r="1060" spans="10:10" ht="15" customHeight="1">
      <c r="J1060" s="86"/>
    </row>
    <row r="1061" spans="10:10" ht="15" customHeight="1">
      <c r="J1061" s="86"/>
    </row>
    <row r="1062" spans="10:10" ht="15" customHeight="1">
      <c r="J1062" s="86"/>
    </row>
    <row r="1063" spans="10:10" ht="15" customHeight="1">
      <c r="J1063" s="86"/>
    </row>
    <row r="1064" spans="10:10" ht="15" customHeight="1">
      <c r="J1064" s="86"/>
    </row>
    <row r="1065" spans="10:10" ht="15" customHeight="1">
      <c r="J1065" s="86"/>
    </row>
    <row r="1066" spans="10:10" ht="15" customHeight="1">
      <c r="J1066" s="86"/>
    </row>
    <row r="1067" spans="10:10" ht="15" customHeight="1">
      <c r="J1067" s="86"/>
    </row>
    <row r="1068" spans="10:10" ht="15" customHeight="1">
      <c r="J1068" s="86"/>
    </row>
    <row r="1069" spans="10:10" ht="15" customHeight="1">
      <c r="J1069" s="86"/>
    </row>
    <row r="1070" spans="10:10" ht="15" customHeight="1">
      <c r="J1070" s="86"/>
    </row>
    <row r="1071" spans="10:10" ht="15" customHeight="1">
      <c r="J1071" s="86"/>
    </row>
    <row r="1072" spans="10:10" ht="15" customHeight="1">
      <c r="J1072" s="86"/>
    </row>
    <row r="1073" spans="10:10" ht="15" customHeight="1">
      <c r="J1073" s="86"/>
    </row>
    <row r="1074" spans="10:10" ht="15" customHeight="1">
      <c r="J1074" s="86"/>
    </row>
    <row r="1075" spans="10:10" ht="15" customHeight="1">
      <c r="J1075" s="86"/>
    </row>
    <row r="1076" spans="10:10" ht="15" customHeight="1">
      <c r="J1076" s="86"/>
    </row>
    <row r="1077" spans="10:10" ht="15" customHeight="1">
      <c r="J1077" s="86"/>
    </row>
    <row r="1078" spans="10:10" ht="15" customHeight="1">
      <c r="J1078" s="86"/>
    </row>
    <row r="1079" spans="10:10" ht="15" customHeight="1">
      <c r="J1079" s="86"/>
    </row>
    <row r="1080" spans="10:10" ht="15" customHeight="1">
      <c r="J1080" s="86"/>
    </row>
    <row r="1081" spans="10:10" ht="15" customHeight="1">
      <c r="J1081" s="86"/>
    </row>
    <row r="1082" spans="10:10" ht="15" customHeight="1">
      <c r="J1082" s="86"/>
    </row>
    <row r="1083" spans="10:10" ht="15" customHeight="1">
      <c r="J1083" s="86"/>
    </row>
    <row r="1084" spans="10:10" ht="15" customHeight="1">
      <c r="J1084" s="86"/>
    </row>
    <row r="1085" spans="10:10" ht="15" customHeight="1">
      <c r="J1085" s="86"/>
    </row>
    <row r="1086" spans="10:10" ht="15" customHeight="1">
      <c r="J1086" s="86"/>
    </row>
    <row r="1087" spans="10:10" ht="15" customHeight="1">
      <c r="J1087" s="86"/>
    </row>
    <row r="1088" spans="10:10" ht="15" customHeight="1">
      <c r="J1088" s="86"/>
    </row>
    <row r="1089" spans="10:10" ht="15" customHeight="1">
      <c r="J1089" s="86"/>
    </row>
    <row r="1090" spans="10:10" ht="15" customHeight="1">
      <c r="J1090" s="86"/>
    </row>
    <row r="1091" spans="10:10" ht="15" customHeight="1">
      <c r="J1091" s="86"/>
    </row>
    <row r="1092" spans="10:10" ht="15" customHeight="1">
      <c r="J1092" s="86"/>
    </row>
    <row r="1093" spans="10:10" ht="15" customHeight="1">
      <c r="J1093" s="86"/>
    </row>
    <row r="1094" spans="10:10" ht="15" customHeight="1">
      <c r="J1094" s="86"/>
    </row>
    <row r="1095" spans="10:10" ht="15" customHeight="1">
      <c r="J1095" s="86"/>
    </row>
    <row r="1096" spans="10:10" ht="15" customHeight="1">
      <c r="J1096" s="86"/>
    </row>
    <row r="1097" spans="10:10" ht="15" customHeight="1">
      <c r="J1097" s="86"/>
    </row>
    <row r="1098" spans="10:10" ht="15" customHeight="1">
      <c r="J1098" s="86"/>
    </row>
    <row r="1099" spans="10:10" ht="15" customHeight="1">
      <c r="J1099" s="86"/>
    </row>
    <row r="1100" spans="10:10" ht="15" customHeight="1">
      <c r="J1100" s="86"/>
    </row>
    <row r="1101" spans="10:10" ht="15" customHeight="1">
      <c r="J1101" s="86"/>
    </row>
    <row r="1102" spans="10:10" ht="15" customHeight="1">
      <c r="J1102" s="86"/>
    </row>
    <row r="1103" spans="10:10" ht="15" customHeight="1">
      <c r="J1103" s="86"/>
    </row>
    <row r="1104" spans="10:10" ht="15" customHeight="1">
      <c r="J1104" s="86"/>
    </row>
    <row r="1105" spans="10:10" ht="15" customHeight="1">
      <c r="J1105" s="86"/>
    </row>
    <row r="1106" spans="10:10" ht="15" customHeight="1">
      <c r="J1106" s="86"/>
    </row>
    <row r="1107" spans="10:10" ht="15" customHeight="1">
      <c r="J1107" s="86"/>
    </row>
    <row r="1108" spans="10:10" ht="15" customHeight="1">
      <c r="J1108" s="86"/>
    </row>
    <row r="1109" spans="10:10" ht="15" customHeight="1">
      <c r="J1109" s="86"/>
    </row>
    <row r="1110" spans="10:10" ht="15" customHeight="1">
      <c r="J1110" s="86"/>
    </row>
    <row r="1111" spans="10:10" ht="15" customHeight="1">
      <c r="J1111" s="86"/>
    </row>
    <row r="1112" spans="10:10" ht="15" customHeight="1">
      <c r="J1112" s="86"/>
    </row>
    <row r="1113" spans="10:10" ht="15" customHeight="1">
      <c r="J1113" s="86"/>
    </row>
    <row r="1114" spans="10:10" ht="15" customHeight="1">
      <c r="J1114" s="86"/>
    </row>
    <row r="1115" spans="10:10" ht="15" customHeight="1">
      <c r="J1115" s="86"/>
    </row>
    <row r="1116" spans="10:10" ht="15" customHeight="1">
      <c r="J1116" s="86"/>
    </row>
    <row r="1117" spans="10:10" ht="15" customHeight="1">
      <c r="J1117" s="86"/>
    </row>
    <row r="1118" spans="10:10" ht="15" customHeight="1">
      <c r="J1118" s="86"/>
    </row>
    <row r="1119" spans="10:10" ht="15" customHeight="1">
      <c r="J1119" s="86"/>
    </row>
    <row r="1120" spans="10:10" ht="15" customHeight="1">
      <c r="J1120" s="86"/>
    </row>
    <row r="1121" spans="10:10" ht="15" customHeight="1">
      <c r="J1121" s="86"/>
    </row>
    <row r="1122" spans="10:10" ht="15" customHeight="1">
      <c r="J1122" s="86"/>
    </row>
    <row r="1123" spans="10:10" ht="15" customHeight="1">
      <c r="J1123" s="86"/>
    </row>
    <row r="1124" spans="10:10" ht="15" customHeight="1">
      <c r="J1124" s="86"/>
    </row>
    <row r="1125" spans="10:10" ht="15" customHeight="1">
      <c r="J1125" s="86"/>
    </row>
    <row r="1126" spans="10:10" ht="15" customHeight="1">
      <c r="J1126" s="86"/>
    </row>
    <row r="1127" spans="10:10" ht="15" customHeight="1">
      <c r="J1127" s="86"/>
    </row>
    <row r="1128" spans="10:10" ht="15" customHeight="1">
      <c r="J1128" s="86"/>
    </row>
    <row r="1129" spans="10:10" ht="15" customHeight="1">
      <c r="J1129" s="86"/>
    </row>
    <row r="1130" spans="10:10" ht="15" customHeight="1">
      <c r="J1130" s="86"/>
    </row>
    <row r="1131" spans="10:10" ht="15" customHeight="1">
      <c r="J1131" s="86"/>
    </row>
    <row r="1132" spans="10:10" ht="15" customHeight="1">
      <c r="J1132" s="86"/>
    </row>
    <row r="1133" spans="10:10" ht="15" customHeight="1">
      <c r="J1133" s="86"/>
    </row>
    <row r="1134" spans="10:10" ht="15" customHeight="1">
      <c r="J1134" s="86"/>
    </row>
    <row r="1135" spans="10:10" ht="15" customHeight="1">
      <c r="J1135" s="86"/>
    </row>
    <row r="1136" spans="10:10" ht="15" customHeight="1">
      <c r="J1136" s="86"/>
    </row>
    <row r="1137" spans="10:10" ht="15" customHeight="1">
      <c r="J1137" s="86"/>
    </row>
    <row r="1138" spans="10:10" ht="15" customHeight="1">
      <c r="J1138" s="86"/>
    </row>
    <row r="1139" spans="10:10" ht="15" customHeight="1">
      <c r="J1139" s="86"/>
    </row>
    <row r="1140" spans="10:10" ht="15" customHeight="1">
      <c r="J1140" s="86"/>
    </row>
    <row r="1141" spans="10:10" ht="15" customHeight="1">
      <c r="J1141" s="86"/>
    </row>
    <row r="1142" spans="10:10" ht="15" customHeight="1">
      <c r="J1142" s="86"/>
    </row>
    <row r="1143" spans="10:10" ht="15" customHeight="1">
      <c r="J1143" s="86"/>
    </row>
    <row r="1144" spans="10:10" ht="15" customHeight="1">
      <c r="J1144" s="86"/>
    </row>
    <row r="1145" spans="10:10" ht="15" customHeight="1">
      <c r="J1145" s="86"/>
    </row>
    <row r="1146" spans="10:10" ht="15" customHeight="1">
      <c r="J1146" s="86"/>
    </row>
    <row r="1147" spans="10:10" ht="15" customHeight="1">
      <c r="J1147" s="86"/>
    </row>
    <row r="1148" spans="10:10" ht="15" customHeight="1">
      <c r="J1148" s="86"/>
    </row>
    <row r="1149" spans="10:10" ht="15" customHeight="1">
      <c r="J1149" s="86"/>
    </row>
    <row r="1150" spans="10:10" ht="15" customHeight="1">
      <c r="J1150" s="86"/>
    </row>
    <row r="1151" spans="10:10" ht="15" customHeight="1">
      <c r="J1151" s="86"/>
    </row>
    <row r="1152" spans="10:10" ht="15" customHeight="1">
      <c r="J1152" s="86"/>
    </row>
    <row r="1153" spans="10:10" ht="15" customHeight="1">
      <c r="J1153" s="86"/>
    </row>
    <row r="1154" spans="10:10" ht="15" customHeight="1">
      <c r="J1154" s="86"/>
    </row>
    <row r="1155" spans="10:10" ht="15" customHeight="1">
      <c r="J1155" s="86"/>
    </row>
    <row r="1156" spans="10:10" ht="15" customHeight="1">
      <c r="J1156" s="86"/>
    </row>
    <row r="1157" spans="10:10" ht="15" customHeight="1">
      <c r="J1157" s="86"/>
    </row>
    <row r="1158" spans="10:10" ht="15" customHeight="1">
      <c r="J1158" s="86"/>
    </row>
    <row r="1159" spans="10:10" ht="15" customHeight="1">
      <c r="J1159" s="86"/>
    </row>
    <row r="1160" spans="10:10" ht="15" customHeight="1">
      <c r="J1160" s="86"/>
    </row>
    <row r="1161" spans="10:10" ht="15" customHeight="1">
      <c r="J1161" s="86"/>
    </row>
    <row r="1162" spans="10:10" ht="15" customHeight="1">
      <c r="J1162" s="86"/>
    </row>
    <row r="1163" spans="10:10" ht="15" customHeight="1">
      <c r="J1163" s="86"/>
    </row>
    <row r="1164" spans="10:10" ht="15" customHeight="1">
      <c r="J1164" s="86"/>
    </row>
    <row r="1165" spans="10:10" ht="15" customHeight="1">
      <c r="J1165" s="86"/>
    </row>
    <row r="1166" spans="10:10" ht="15" customHeight="1">
      <c r="J1166" s="86"/>
    </row>
    <row r="1167" spans="10:10" ht="15" customHeight="1">
      <c r="J1167" s="86"/>
    </row>
    <row r="1168" spans="10:10" ht="15" customHeight="1">
      <c r="J1168" s="86"/>
    </row>
    <row r="1169" spans="10:10" ht="15" customHeight="1">
      <c r="J1169" s="86"/>
    </row>
    <row r="1170" spans="10:10" ht="15" customHeight="1">
      <c r="J1170" s="86"/>
    </row>
    <row r="1171" spans="10:10" ht="15" customHeight="1">
      <c r="J1171" s="86"/>
    </row>
    <row r="1172" spans="10:10" ht="15" customHeight="1">
      <c r="J1172" s="86"/>
    </row>
    <row r="1173" spans="10:10" ht="15" customHeight="1">
      <c r="J1173" s="86"/>
    </row>
    <row r="1174" spans="10:10" ht="15" customHeight="1">
      <c r="J1174" s="86"/>
    </row>
    <row r="1175" spans="10:10" ht="15" customHeight="1">
      <c r="J1175" s="86"/>
    </row>
    <row r="1176" spans="10:10" ht="15" customHeight="1">
      <c r="J1176" s="86"/>
    </row>
    <row r="1177" spans="10:10" ht="15" customHeight="1">
      <c r="J1177" s="86"/>
    </row>
    <row r="1178" spans="10:10" ht="15" customHeight="1">
      <c r="J1178" s="86"/>
    </row>
    <row r="1179" spans="10:10" ht="15" customHeight="1">
      <c r="J1179" s="86"/>
    </row>
    <row r="1180" spans="10:10" ht="15" customHeight="1">
      <c r="J1180" s="86"/>
    </row>
    <row r="1181" spans="10:10" ht="15" customHeight="1">
      <c r="J1181" s="86"/>
    </row>
    <row r="1182" spans="10:10" ht="15" customHeight="1">
      <c r="J1182" s="86"/>
    </row>
    <row r="1183" spans="10:10" ht="15" customHeight="1">
      <c r="J1183" s="86"/>
    </row>
    <row r="1184" spans="10:10" ht="15" customHeight="1">
      <c r="J1184" s="86"/>
    </row>
    <row r="1185" spans="10:10" ht="15" customHeight="1">
      <c r="J1185" s="86"/>
    </row>
    <row r="1186" spans="10:10" ht="15" customHeight="1">
      <c r="J1186" s="86"/>
    </row>
    <row r="1187" spans="10:10" ht="15" customHeight="1">
      <c r="J1187" s="86"/>
    </row>
    <row r="1188" spans="10:10" ht="15" customHeight="1">
      <c r="J1188" s="86"/>
    </row>
    <row r="1189" spans="10:10" ht="15" customHeight="1">
      <c r="J1189" s="86"/>
    </row>
    <row r="1190" spans="10:10" ht="15" customHeight="1">
      <c r="J1190" s="86"/>
    </row>
    <row r="1191" spans="10:10" ht="15" customHeight="1">
      <c r="J1191" s="86"/>
    </row>
    <row r="1192" spans="10:10" ht="15" customHeight="1">
      <c r="J1192" s="86"/>
    </row>
    <row r="1193" spans="10:10" ht="15" customHeight="1">
      <c r="J1193" s="86"/>
    </row>
    <row r="1194" spans="10:10" ht="15" customHeight="1">
      <c r="J1194" s="86"/>
    </row>
    <row r="1195" spans="10:10" ht="15" customHeight="1">
      <c r="J1195" s="86"/>
    </row>
    <row r="1196" spans="10:10" ht="15" customHeight="1">
      <c r="J1196" s="86"/>
    </row>
    <row r="1197" spans="10:10" ht="15" customHeight="1">
      <c r="J1197" s="86"/>
    </row>
    <row r="1198" spans="10:10" ht="15" customHeight="1">
      <c r="J1198" s="86"/>
    </row>
    <row r="1199" spans="10:10" ht="15" customHeight="1">
      <c r="J1199" s="86"/>
    </row>
    <row r="1200" spans="10:10" ht="15" customHeight="1">
      <c r="J1200" s="86"/>
    </row>
    <row r="1201" spans="10:10" ht="15" customHeight="1">
      <c r="J1201" s="86"/>
    </row>
    <row r="1202" spans="10:10" ht="15" customHeight="1">
      <c r="J1202" s="86"/>
    </row>
    <row r="1203" spans="10:10" ht="15" customHeight="1">
      <c r="J1203" s="86"/>
    </row>
    <row r="1204" spans="10:10" ht="15" customHeight="1">
      <c r="J1204" s="86"/>
    </row>
    <row r="1205" spans="10:10" ht="15" customHeight="1">
      <c r="J1205" s="86"/>
    </row>
    <row r="1206" spans="10:10" ht="15" customHeight="1">
      <c r="J1206" s="86"/>
    </row>
    <row r="1207" spans="10:10" ht="15" customHeight="1">
      <c r="J1207" s="86"/>
    </row>
    <row r="1208" spans="10:10" ht="15" customHeight="1">
      <c r="J1208" s="86"/>
    </row>
    <row r="1209" spans="10:10" ht="15" customHeight="1">
      <c r="J1209" s="86"/>
    </row>
    <row r="1210" spans="10:10" ht="15" customHeight="1">
      <c r="J1210" s="86"/>
    </row>
    <row r="1211" spans="10:10" ht="15" customHeight="1">
      <c r="J1211" s="86"/>
    </row>
    <row r="1212" spans="10:10" ht="15" customHeight="1">
      <c r="J1212" s="86"/>
    </row>
    <row r="1213" spans="10:10" ht="15" customHeight="1">
      <c r="J1213" s="86"/>
    </row>
    <row r="1214" spans="10:10" ht="15" customHeight="1">
      <c r="J1214" s="86"/>
    </row>
    <row r="1215" spans="10:10" ht="15" customHeight="1">
      <c r="J1215" s="86"/>
    </row>
    <row r="1216" spans="10:10" ht="15" customHeight="1">
      <c r="J1216" s="86"/>
    </row>
    <row r="1217" spans="10:10" ht="15" customHeight="1">
      <c r="J1217" s="86"/>
    </row>
    <row r="1218" spans="10:10" ht="15" customHeight="1">
      <c r="J1218" s="86"/>
    </row>
    <row r="1219" spans="10:10" ht="15" customHeight="1">
      <c r="J1219" s="86"/>
    </row>
    <row r="1220" spans="10:10" ht="15" customHeight="1">
      <c r="J1220" s="86"/>
    </row>
    <row r="1221" spans="10:10" ht="15" customHeight="1">
      <c r="J1221" s="86"/>
    </row>
    <row r="1222" spans="10:10" ht="15" customHeight="1">
      <c r="J1222" s="86"/>
    </row>
    <row r="1223" spans="10:10" ht="15" customHeight="1">
      <c r="J1223" s="86"/>
    </row>
    <row r="1224" spans="10:10" ht="15" customHeight="1">
      <c r="J1224" s="86"/>
    </row>
    <row r="1225" spans="10:10" ht="15" customHeight="1">
      <c r="J1225" s="86"/>
    </row>
    <row r="1226" spans="10:10" ht="15" customHeight="1">
      <c r="J1226" s="86"/>
    </row>
    <row r="1227" spans="10:10" ht="15" customHeight="1">
      <c r="J1227" s="86"/>
    </row>
    <row r="1228" spans="10:10" ht="15" customHeight="1">
      <c r="J1228" s="86"/>
    </row>
    <row r="1229" spans="10:10" ht="15" customHeight="1">
      <c r="J1229" s="86"/>
    </row>
    <row r="1230" spans="10:10" ht="15" customHeight="1">
      <c r="J1230" s="86"/>
    </row>
    <row r="1231" spans="10:10" ht="15" customHeight="1">
      <c r="J1231" s="86"/>
    </row>
    <row r="1232" spans="10:10" ht="15" customHeight="1">
      <c r="J1232" s="86"/>
    </row>
    <row r="1233" spans="10:10" ht="15" customHeight="1">
      <c r="J1233" s="86"/>
    </row>
    <row r="1234" spans="10:10" ht="15" customHeight="1">
      <c r="J1234" s="86"/>
    </row>
    <row r="1235" spans="10:10" ht="15" customHeight="1">
      <c r="J1235" s="86"/>
    </row>
    <row r="1236" spans="10:10" ht="15" customHeight="1">
      <c r="J1236" s="86"/>
    </row>
    <row r="1237" spans="10:10" ht="15" customHeight="1">
      <c r="J1237" s="86"/>
    </row>
    <row r="1238" spans="10:10" ht="15" customHeight="1">
      <c r="J1238" s="86"/>
    </row>
    <row r="1239" spans="10:10" ht="15" customHeight="1">
      <c r="J1239" s="86"/>
    </row>
    <row r="1240" spans="10:10" ht="15" customHeight="1">
      <c r="J1240" s="86"/>
    </row>
    <row r="1241" spans="10:10" ht="15" customHeight="1">
      <c r="J1241" s="86"/>
    </row>
    <row r="1242" spans="10:10" ht="15" customHeight="1">
      <c r="J1242" s="86"/>
    </row>
    <row r="1243" spans="10:10" ht="15" customHeight="1">
      <c r="J1243" s="86"/>
    </row>
    <row r="1244" spans="10:10" ht="15" customHeight="1">
      <c r="J1244" s="86"/>
    </row>
    <row r="1245" spans="10:10" ht="15" customHeight="1">
      <c r="J1245" s="86"/>
    </row>
    <row r="1246" spans="10:10" ht="15" customHeight="1">
      <c r="J1246" s="86"/>
    </row>
    <row r="1247" spans="10:10" ht="15" customHeight="1">
      <c r="J1247" s="86"/>
    </row>
    <row r="1248" spans="10:10" ht="15" customHeight="1">
      <c r="J1248" s="86"/>
    </row>
    <row r="1249" spans="10:10" ht="15" customHeight="1">
      <c r="J1249" s="86"/>
    </row>
    <row r="1250" spans="10:10" ht="15" customHeight="1">
      <c r="J1250" s="86"/>
    </row>
    <row r="1251" spans="10:10" ht="15" customHeight="1">
      <c r="J1251" s="86"/>
    </row>
    <row r="1252" spans="10:10" ht="15" customHeight="1">
      <c r="J1252" s="86"/>
    </row>
    <row r="1253" spans="10:10" ht="15" customHeight="1">
      <c r="J1253" s="86"/>
    </row>
    <row r="1254" spans="10:10" ht="15" customHeight="1">
      <c r="J1254" s="86"/>
    </row>
    <row r="1255" spans="10:10" ht="15" customHeight="1">
      <c r="J1255" s="86"/>
    </row>
    <row r="1256" spans="10:10" ht="15" customHeight="1">
      <c r="J1256" s="86"/>
    </row>
    <row r="1257" spans="10:10" ht="15" customHeight="1">
      <c r="J1257" s="86"/>
    </row>
    <row r="1258" spans="10:10" ht="15" customHeight="1">
      <c r="J1258" s="86"/>
    </row>
    <row r="1259" spans="10:10" ht="15" customHeight="1">
      <c r="J1259" s="86"/>
    </row>
    <row r="1260" spans="10:10" ht="15" customHeight="1">
      <c r="J1260" s="86"/>
    </row>
    <row r="1261" spans="10:10" ht="15" customHeight="1">
      <c r="J1261" s="86"/>
    </row>
    <row r="1262" spans="10:10" ht="15" customHeight="1">
      <c r="J1262" s="86"/>
    </row>
    <row r="1263" spans="10:10" ht="15" customHeight="1">
      <c r="J1263" s="86"/>
    </row>
    <row r="1264" spans="10:10" ht="15" customHeight="1">
      <c r="J1264" s="86"/>
    </row>
    <row r="1265" spans="10:10" ht="15" customHeight="1">
      <c r="J1265" s="86"/>
    </row>
    <row r="1266" spans="10:10" ht="15" customHeight="1">
      <c r="J1266" s="86"/>
    </row>
    <row r="1267" spans="10:10" ht="15" customHeight="1">
      <c r="J1267" s="86"/>
    </row>
    <row r="1268" spans="10:10" ht="15" customHeight="1">
      <c r="J1268" s="86"/>
    </row>
    <row r="1269" spans="10:10" ht="15" customHeight="1">
      <c r="J1269" s="86"/>
    </row>
    <row r="1270" spans="10:10" ht="15" customHeight="1">
      <c r="J1270" s="86"/>
    </row>
    <row r="1271" spans="10:10" ht="15" customHeight="1">
      <c r="J1271" s="86"/>
    </row>
    <row r="1272" spans="10:10" ht="15" customHeight="1">
      <c r="J1272" s="86"/>
    </row>
    <row r="1273" spans="10:10" ht="15" customHeight="1">
      <c r="J1273" s="86"/>
    </row>
    <row r="1274" spans="10:10" ht="15" customHeight="1">
      <c r="J1274" s="86"/>
    </row>
    <row r="1275" spans="10:10" ht="15" customHeight="1">
      <c r="J1275" s="86"/>
    </row>
    <row r="1276" spans="10:10" ht="15" customHeight="1">
      <c r="J1276" s="86"/>
    </row>
    <row r="1277" spans="10:10" ht="15" customHeight="1">
      <c r="J1277" s="86"/>
    </row>
    <row r="1278" spans="10:10" ht="15" customHeight="1">
      <c r="J1278" s="86"/>
    </row>
    <row r="1279" spans="10:10" ht="15" customHeight="1">
      <c r="J1279" s="86"/>
    </row>
    <row r="1280" spans="10:10" ht="15" customHeight="1">
      <c r="J1280" s="86"/>
    </row>
    <row r="1281" spans="10:10" ht="15" customHeight="1">
      <c r="J1281" s="86"/>
    </row>
    <row r="1282" spans="10:10" ht="15" customHeight="1">
      <c r="J1282" s="86"/>
    </row>
    <row r="1283" spans="10:10" ht="15" customHeight="1">
      <c r="J1283" s="86"/>
    </row>
    <row r="1284" spans="10:10" ht="15" customHeight="1">
      <c r="J1284" s="86"/>
    </row>
    <row r="1285" spans="10:10" ht="15" customHeight="1">
      <c r="J1285" s="86"/>
    </row>
    <row r="1286" spans="10:10" ht="15" customHeight="1">
      <c r="J1286" s="86"/>
    </row>
    <row r="1287" spans="10:10" ht="15" customHeight="1">
      <c r="J1287" s="86"/>
    </row>
    <row r="1288" spans="10:10" ht="15" customHeight="1">
      <c r="J1288" s="86"/>
    </row>
    <row r="1289" spans="10:10" ht="15" customHeight="1">
      <c r="J1289" s="86"/>
    </row>
    <row r="1290" spans="10:10" ht="15" customHeight="1">
      <c r="J1290" s="86"/>
    </row>
    <row r="1291" spans="10:10" ht="15" customHeight="1">
      <c r="J1291" s="86"/>
    </row>
    <row r="1292" spans="10:10" ht="15" customHeight="1">
      <c r="J1292" s="86"/>
    </row>
    <row r="1293" spans="10:10" ht="15" customHeight="1">
      <c r="J1293" s="86"/>
    </row>
    <row r="1294" spans="10:10" ht="15" customHeight="1">
      <c r="J1294" s="86"/>
    </row>
    <row r="1295" spans="10:10" ht="15" customHeight="1">
      <c r="J1295" s="86"/>
    </row>
    <row r="1296" spans="10:10" ht="15" customHeight="1">
      <c r="J1296" s="86"/>
    </row>
    <row r="1297" spans="10:10" ht="15" customHeight="1">
      <c r="J1297" s="86"/>
    </row>
    <row r="1298" spans="10:10" ht="15" customHeight="1">
      <c r="J1298" s="86"/>
    </row>
    <row r="1299" spans="10:10" ht="15" customHeight="1">
      <c r="J1299" s="86"/>
    </row>
    <row r="1300" spans="10:10" ht="15" customHeight="1">
      <c r="J1300" s="86"/>
    </row>
    <row r="1301" spans="10:10" ht="15" customHeight="1">
      <c r="J1301" s="86"/>
    </row>
    <row r="1302" spans="10:10" ht="15" customHeight="1">
      <c r="J1302" s="86"/>
    </row>
    <row r="1303" spans="10:10" ht="15" customHeight="1">
      <c r="J1303" s="86"/>
    </row>
    <row r="1304" spans="10:10" ht="15" customHeight="1">
      <c r="J1304" s="86"/>
    </row>
    <row r="1305" spans="10:10" ht="15" customHeight="1">
      <c r="J1305" s="86"/>
    </row>
    <row r="1306" spans="10:10" ht="15" customHeight="1">
      <c r="J1306" s="86"/>
    </row>
    <row r="1307" spans="10:10" ht="15" customHeight="1">
      <c r="J1307" s="86"/>
    </row>
    <row r="1308" spans="10:10" ht="15" customHeight="1">
      <c r="J1308" s="86"/>
    </row>
    <row r="1309" spans="10:10" ht="15" customHeight="1">
      <c r="J1309" s="86"/>
    </row>
    <row r="1310" spans="10:10" ht="15" customHeight="1">
      <c r="J1310" s="86"/>
    </row>
    <row r="1311" spans="10:10" ht="15" customHeight="1">
      <c r="J1311" s="86"/>
    </row>
    <row r="1312" spans="10:10" ht="15" customHeight="1">
      <c r="J1312" s="86"/>
    </row>
    <row r="1313" spans="10:10" ht="15" customHeight="1">
      <c r="J1313" s="86"/>
    </row>
    <row r="1314" spans="10:10" ht="15" customHeight="1">
      <c r="J1314" s="86"/>
    </row>
    <row r="1315" spans="10:10" ht="15" customHeight="1">
      <c r="J1315" s="86"/>
    </row>
    <row r="1316" spans="10:10" ht="15" customHeight="1">
      <c r="J1316" s="86"/>
    </row>
    <row r="1317" spans="10:10" ht="15" customHeight="1">
      <c r="J1317" s="86"/>
    </row>
    <row r="1318" spans="10:10" ht="15" customHeight="1">
      <c r="J1318" s="86"/>
    </row>
    <row r="1319" spans="10:10" ht="15" customHeight="1">
      <c r="J1319" s="86"/>
    </row>
    <row r="1320" spans="10:10" ht="15" customHeight="1">
      <c r="J1320" s="86"/>
    </row>
    <row r="1321" spans="10:10" ht="15" customHeight="1">
      <c r="J1321" s="86"/>
    </row>
    <row r="1322" spans="10:10" ht="15" customHeight="1">
      <c r="J1322" s="86"/>
    </row>
    <row r="1323" spans="10:10" ht="15" customHeight="1">
      <c r="J1323" s="86"/>
    </row>
    <row r="1324" spans="10:10" ht="15" customHeight="1">
      <c r="J1324" s="86"/>
    </row>
    <row r="1325" spans="10:10" ht="15" customHeight="1">
      <c r="J1325" s="86"/>
    </row>
    <row r="1326" spans="10:10" ht="15" customHeight="1">
      <c r="J1326" s="86"/>
    </row>
    <row r="1327" spans="10:10" ht="15" customHeight="1">
      <c r="J1327" s="86"/>
    </row>
    <row r="1328" spans="10:10" ht="15" customHeight="1">
      <c r="J1328" s="86"/>
    </row>
    <row r="1329" spans="10:10" ht="15" customHeight="1">
      <c r="J1329" s="86"/>
    </row>
    <row r="1330" spans="10:10" ht="15" customHeight="1">
      <c r="J1330" s="86"/>
    </row>
    <row r="1331" spans="10:10" ht="15" customHeight="1">
      <c r="J1331" s="86"/>
    </row>
    <row r="1332" spans="10:10" ht="15" customHeight="1">
      <c r="J1332" s="86"/>
    </row>
    <row r="1333" spans="10:10" ht="15" customHeight="1">
      <c r="J1333" s="86"/>
    </row>
    <row r="1334" spans="10:10" ht="15" customHeight="1">
      <c r="J1334" s="86"/>
    </row>
    <row r="1335" spans="10:10" ht="15" customHeight="1">
      <c r="J1335" s="86"/>
    </row>
    <row r="1336" spans="10:10" ht="15" customHeight="1">
      <c r="J1336" s="86"/>
    </row>
    <row r="1337" spans="10:10" ht="15" customHeight="1">
      <c r="J1337" s="86"/>
    </row>
    <row r="1338" spans="10:10" ht="15" customHeight="1">
      <c r="J1338" s="86"/>
    </row>
    <row r="1339" spans="10:10" ht="15" customHeight="1">
      <c r="J1339" s="86"/>
    </row>
    <row r="1340" spans="10:10" ht="15" customHeight="1">
      <c r="J1340" s="86"/>
    </row>
    <row r="1341" spans="10:10" ht="15" customHeight="1">
      <c r="J1341" s="86"/>
    </row>
    <row r="1342" spans="10:10" ht="15" customHeight="1">
      <c r="J1342" s="86"/>
    </row>
    <row r="1343" spans="10:10" ht="15" customHeight="1">
      <c r="J1343" s="86"/>
    </row>
    <row r="1344" spans="10:10" ht="15" customHeight="1">
      <c r="J1344" s="86"/>
    </row>
    <row r="1345" spans="10:10" ht="15" customHeight="1">
      <c r="J1345" s="86"/>
    </row>
    <row r="1346" spans="10:10" ht="15" customHeight="1">
      <c r="J1346" s="86"/>
    </row>
    <row r="1347" spans="10:10" ht="15" customHeight="1">
      <c r="J1347" s="86"/>
    </row>
    <row r="1348" spans="10:10" ht="15" customHeight="1">
      <c r="J1348" s="86"/>
    </row>
    <row r="1349" spans="10:10" ht="15" customHeight="1">
      <c r="J1349" s="86"/>
    </row>
    <row r="1350" spans="10:10" ht="15" customHeight="1">
      <c r="J1350" s="86"/>
    </row>
    <row r="1351" spans="10:10" ht="15" customHeight="1">
      <c r="J1351" s="86"/>
    </row>
    <row r="1352" spans="10:10" ht="15" customHeight="1">
      <c r="J1352" s="86"/>
    </row>
    <row r="1353" spans="10:10" ht="15" customHeight="1">
      <c r="J1353" s="86"/>
    </row>
    <row r="1354" spans="10:10" ht="15" customHeight="1">
      <c r="J1354" s="86"/>
    </row>
    <row r="1355" spans="10:10" ht="15" customHeight="1">
      <c r="J1355" s="86"/>
    </row>
    <row r="1356" spans="10:10" ht="15" customHeight="1">
      <c r="J1356" s="86"/>
    </row>
    <row r="1357" spans="10:10" ht="15" customHeight="1">
      <c r="J1357" s="86"/>
    </row>
    <row r="1358" spans="10:10" ht="15" customHeight="1">
      <c r="J1358" s="86"/>
    </row>
    <row r="1359" spans="10:10" ht="15" customHeight="1">
      <c r="J1359" s="86"/>
    </row>
    <row r="1360" spans="10:10" ht="15" customHeight="1">
      <c r="J1360" s="86"/>
    </row>
    <row r="1361" spans="10:10" ht="15" customHeight="1">
      <c r="J1361" s="86"/>
    </row>
    <row r="1362" spans="10:10" ht="15" customHeight="1">
      <c r="J1362" s="86"/>
    </row>
    <row r="1363" spans="10:10" ht="15" customHeight="1">
      <c r="J1363" s="86"/>
    </row>
    <row r="1364" spans="10:10" ht="15" customHeight="1">
      <c r="J1364" s="86"/>
    </row>
    <row r="1365" spans="10:10" ht="15" customHeight="1">
      <c r="J1365" s="86"/>
    </row>
    <row r="1366" spans="10:10" ht="15" customHeight="1">
      <c r="J1366" s="86"/>
    </row>
    <row r="1367" spans="10:10" ht="15" customHeight="1">
      <c r="J1367" s="86"/>
    </row>
    <row r="1368" spans="10:10" ht="15" customHeight="1">
      <c r="J1368" s="86"/>
    </row>
    <row r="1369" spans="10:10" ht="15" customHeight="1">
      <c r="J1369" s="86"/>
    </row>
    <row r="1370" spans="10:10" ht="15" customHeight="1">
      <c r="J1370" s="86"/>
    </row>
    <row r="1371" spans="10:10" ht="15" customHeight="1">
      <c r="J1371" s="86"/>
    </row>
    <row r="1372" spans="10:10" ht="15" customHeight="1">
      <c r="J1372" s="86"/>
    </row>
    <row r="1373" spans="10:10" ht="15" customHeight="1">
      <c r="J1373" s="86"/>
    </row>
    <row r="1374" spans="10:10" ht="15" customHeight="1">
      <c r="J1374" s="86"/>
    </row>
    <row r="1375" spans="10:10" ht="15" customHeight="1">
      <c r="J1375" s="86"/>
    </row>
    <row r="1376" spans="10:10" ht="15" customHeight="1">
      <c r="J1376" s="86"/>
    </row>
    <row r="1377" spans="10:10" ht="15" customHeight="1">
      <c r="J1377" s="86"/>
    </row>
    <row r="1378" spans="10:10" ht="15" customHeight="1">
      <c r="J1378" s="86"/>
    </row>
    <row r="1379" spans="10:10" ht="15" customHeight="1">
      <c r="J1379" s="86"/>
    </row>
    <row r="1380" spans="10:10" ht="15" customHeight="1">
      <c r="J1380" s="86"/>
    </row>
    <row r="1381" spans="10:10" ht="15" customHeight="1">
      <c r="J1381" s="86"/>
    </row>
    <row r="1382" spans="10:10" ht="15" customHeight="1">
      <c r="J1382" s="86"/>
    </row>
    <row r="1383" spans="10:10" ht="15" customHeight="1">
      <c r="J1383" s="86"/>
    </row>
    <row r="1384" spans="10:10" ht="15" customHeight="1">
      <c r="J1384" s="86"/>
    </row>
    <row r="1385" spans="10:10" ht="15" customHeight="1">
      <c r="J1385" s="86"/>
    </row>
    <row r="1386" spans="10:10" ht="15" customHeight="1">
      <c r="J1386" s="86"/>
    </row>
    <row r="1387" spans="10:10" ht="15" customHeight="1">
      <c r="J1387" s="86"/>
    </row>
    <row r="1388" spans="10:10" ht="15" customHeight="1">
      <c r="J1388" s="86"/>
    </row>
    <row r="1389" spans="10:10" ht="15" customHeight="1">
      <c r="J1389" s="86"/>
    </row>
    <row r="1390" spans="10:10" ht="15" customHeight="1">
      <c r="J1390" s="86"/>
    </row>
    <row r="1391" spans="10:10" ht="15" customHeight="1">
      <c r="J1391" s="86"/>
    </row>
    <row r="1392" spans="10:10" ht="15" customHeight="1">
      <c r="J1392" s="86"/>
    </row>
    <row r="1393" spans="10:10" ht="15" customHeight="1">
      <c r="J1393" s="86"/>
    </row>
    <row r="1394" spans="10:10" ht="15" customHeight="1">
      <c r="J1394" s="86"/>
    </row>
    <row r="1395" spans="10:10" ht="15" customHeight="1">
      <c r="J1395" s="86"/>
    </row>
    <row r="1396" spans="10:10" ht="15" customHeight="1">
      <c r="J1396" s="86"/>
    </row>
    <row r="1397" spans="10:10" ht="15" customHeight="1">
      <c r="J1397" s="86"/>
    </row>
    <row r="1398" spans="10:10" ht="15" customHeight="1">
      <c r="J1398" s="86"/>
    </row>
    <row r="1399" spans="10:10" ht="15" customHeight="1">
      <c r="J1399" s="86"/>
    </row>
    <row r="1400" spans="10:10" ht="15" customHeight="1">
      <c r="J1400" s="86"/>
    </row>
    <row r="1401" spans="10:10" ht="15" customHeight="1">
      <c r="J1401" s="86"/>
    </row>
    <row r="1402" spans="10:10" ht="15" customHeight="1">
      <c r="J1402" s="86"/>
    </row>
    <row r="1403" spans="10:10" ht="15" customHeight="1">
      <c r="J1403" s="86"/>
    </row>
    <row r="1404" spans="10:10" ht="15" customHeight="1">
      <c r="J1404" s="86"/>
    </row>
    <row r="1405" spans="10:10" ht="15" customHeight="1">
      <c r="J1405" s="86"/>
    </row>
    <row r="1406" spans="10:10" ht="15" customHeight="1">
      <c r="J1406" s="86"/>
    </row>
    <row r="1407" spans="10:10" ht="15" customHeight="1">
      <c r="J1407" s="86"/>
    </row>
    <row r="1408" spans="10:10" ht="15" customHeight="1">
      <c r="J1408" s="86"/>
    </row>
    <row r="1409" spans="10:10" ht="15" customHeight="1">
      <c r="J1409" s="86"/>
    </row>
    <row r="1410" spans="10:10" ht="15" customHeight="1">
      <c r="J1410" s="86"/>
    </row>
    <row r="1411" spans="10:10" ht="15" customHeight="1">
      <c r="J1411" s="86"/>
    </row>
    <row r="1412" spans="10:10" ht="15" customHeight="1">
      <c r="J1412" s="86"/>
    </row>
    <row r="1413" spans="10:10" ht="15" customHeight="1">
      <c r="J1413" s="86"/>
    </row>
    <row r="1414" spans="10:10" ht="15" customHeight="1">
      <c r="J1414" s="86"/>
    </row>
    <row r="1415" spans="10:10" ht="15" customHeight="1">
      <c r="J1415" s="86"/>
    </row>
    <row r="1416" spans="10:10" ht="15" customHeight="1">
      <c r="J1416" s="86"/>
    </row>
    <row r="1417" spans="10:10" ht="15" customHeight="1">
      <c r="J1417" s="86"/>
    </row>
    <row r="1418" spans="10:10" ht="15" customHeight="1">
      <c r="J1418" s="86"/>
    </row>
    <row r="1419" spans="10:10" ht="15" customHeight="1">
      <c r="J1419" s="86"/>
    </row>
    <row r="1420" spans="10:10" ht="15" customHeight="1">
      <c r="J1420" s="86"/>
    </row>
    <row r="1421" spans="10:10" ht="15" customHeight="1">
      <c r="J1421" s="86"/>
    </row>
    <row r="1422" spans="10:10" ht="15" customHeight="1">
      <c r="J1422" s="86"/>
    </row>
    <row r="1423" spans="10:10" ht="15" customHeight="1">
      <c r="J1423" s="86"/>
    </row>
    <row r="1424" spans="10:10" ht="15" customHeight="1">
      <c r="J1424" s="86"/>
    </row>
    <row r="1425" spans="10:10" ht="15" customHeight="1">
      <c r="J1425" s="86"/>
    </row>
    <row r="1426" spans="10:10" ht="15" customHeight="1">
      <c r="J1426" s="86"/>
    </row>
    <row r="1427" spans="10:10" ht="15" customHeight="1">
      <c r="J1427" s="86"/>
    </row>
    <row r="1428" spans="10:10" ht="15" customHeight="1">
      <c r="J1428" s="86"/>
    </row>
    <row r="1429" spans="10:10" ht="15" customHeight="1">
      <c r="J1429" s="86"/>
    </row>
    <row r="1430" spans="10:10" ht="15" customHeight="1">
      <c r="J1430" s="86"/>
    </row>
    <row r="1431" spans="10:10" ht="15" customHeight="1">
      <c r="J1431" s="86"/>
    </row>
    <row r="1432" spans="10:10" ht="15" customHeight="1">
      <c r="J1432" s="86"/>
    </row>
    <row r="1433" spans="10:10" ht="15" customHeight="1">
      <c r="J1433" s="86"/>
    </row>
    <row r="1434" spans="10:10" ht="15" customHeight="1">
      <c r="J1434" s="86"/>
    </row>
    <row r="1435" spans="10:10" ht="15" customHeight="1">
      <c r="J1435" s="86"/>
    </row>
    <row r="1436" spans="10:10" ht="15" customHeight="1">
      <c r="J1436" s="86"/>
    </row>
    <row r="1437" spans="10:10" ht="15" customHeight="1">
      <c r="J1437" s="86"/>
    </row>
    <row r="1438" spans="10:10" ht="15" customHeight="1">
      <c r="J1438" s="86"/>
    </row>
    <row r="1439" spans="10:10" ht="15" customHeight="1">
      <c r="J1439" s="86"/>
    </row>
    <row r="1440" spans="10:10" ht="15" customHeight="1">
      <c r="J1440" s="86"/>
    </row>
    <row r="1441" spans="10:10" ht="15" customHeight="1">
      <c r="J1441" s="86"/>
    </row>
    <row r="1442" spans="10:10" ht="15" customHeight="1">
      <c r="J1442" s="86"/>
    </row>
    <row r="1443" spans="10:10" ht="15" customHeight="1">
      <c r="J1443" s="86"/>
    </row>
    <row r="1444" spans="10:10" ht="15" customHeight="1">
      <c r="J1444" s="86"/>
    </row>
    <row r="1445" spans="10:10" ht="15" customHeight="1">
      <c r="J1445" s="86"/>
    </row>
    <row r="1446" spans="10:10" ht="15" customHeight="1">
      <c r="J1446" s="86"/>
    </row>
    <row r="1447" spans="10:10" ht="15" customHeight="1">
      <c r="J1447" s="86"/>
    </row>
    <row r="1448" spans="10:10" ht="15" customHeight="1">
      <c r="J1448" s="86"/>
    </row>
    <row r="1449" spans="10:10" ht="15" customHeight="1">
      <c r="J1449" s="86"/>
    </row>
    <row r="1450" spans="10:10" ht="15" customHeight="1">
      <c r="J1450" s="86"/>
    </row>
    <row r="1451" spans="10:10" ht="15" customHeight="1">
      <c r="J1451" s="86"/>
    </row>
    <row r="1452" spans="10:10" ht="15" customHeight="1">
      <c r="J1452" s="86"/>
    </row>
    <row r="1453" spans="10:10" ht="15" customHeight="1">
      <c r="J1453" s="86"/>
    </row>
    <row r="1454" spans="10:10" ht="15" customHeight="1">
      <c r="J1454" s="86"/>
    </row>
    <row r="1455" spans="10:10" ht="15" customHeight="1">
      <c r="J1455" s="86"/>
    </row>
    <row r="1456" spans="10:10" ht="15" customHeight="1">
      <c r="J1456" s="86"/>
    </row>
    <row r="1457" spans="10:10" ht="15" customHeight="1">
      <c r="J1457" s="86"/>
    </row>
    <row r="1458" spans="10:10" ht="15" customHeight="1">
      <c r="J1458" s="86"/>
    </row>
    <row r="1459" spans="10:10" ht="15" customHeight="1">
      <c r="J1459" s="86"/>
    </row>
    <row r="1460" spans="10:10" ht="15" customHeight="1">
      <c r="J1460" s="86"/>
    </row>
    <row r="1461" spans="10:10" ht="15" customHeight="1">
      <c r="J1461" s="86"/>
    </row>
    <row r="1462" spans="10:10" ht="15" customHeight="1">
      <c r="J1462" s="86"/>
    </row>
    <row r="1463" spans="10:10" ht="15" customHeight="1">
      <c r="J1463" s="86"/>
    </row>
    <row r="1464" spans="10:10" ht="15" customHeight="1">
      <c r="J1464" s="86"/>
    </row>
    <row r="1465" spans="10:10" ht="15" customHeight="1">
      <c r="J1465" s="86"/>
    </row>
    <row r="1466" spans="10:10" ht="15" customHeight="1">
      <c r="J1466" s="86"/>
    </row>
    <row r="1467" spans="10:10" ht="15" customHeight="1">
      <c r="J1467" s="86"/>
    </row>
    <row r="1468" spans="10:10" ht="15" customHeight="1">
      <c r="J1468" s="86"/>
    </row>
    <row r="1469" spans="10:10" ht="15" customHeight="1">
      <c r="J1469" s="86"/>
    </row>
    <row r="1470" spans="10:10" ht="15" customHeight="1">
      <c r="J1470" s="86"/>
    </row>
    <row r="1471" spans="10:10" ht="15" customHeight="1">
      <c r="J1471" s="86"/>
    </row>
    <row r="1472" spans="10:10" ht="15" customHeight="1">
      <c r="J1472" s="86"/>
    </row>
    <row r="1473" spans="10:10" ht="15" customHeight="1">
      <c r="J1473" s="86"/>
    </row>
    <row r="1474" spans="10:10" ht="15" customHeight="1">
      <c r="J1474" s="86"/>
    </row>
    <row r="1475" spans="10:10" ht="15" customHeight="1">
      <c r="J1475" s="86"/>
    </row>
    <row r="1476" spans="10:10" ht="15" customHeight="1">
      <c r="J1476" s="86"/>
    </row>
    <row r="1477" spans="10:10" ht="15" customHeight="1">
      <c r="J1477" s="86"/>
    </row>
    <row r="1478" spans="10:10" ht="15" customHeight="1">
      <c r="J1478" s="86"/>
    </row>
    <row r="1479" spans="10:10" ht="15" customHeight="1">
      <c r="J1479" s="86"/>
    </row>
    <row r="1480" spans="10:10" ht="15" customHeight="1">
      <c r="J1480" s="86"/>
    </row>
    <row r="1481" spans="10:10" ht="15" customHeight="1">
      <c r="J1481" s="86"/>
    </row>
    <row r="1482" spans="10:10" ht="15" customHeight="1">
      <c r="J1482" s="86"/>
    </row>
    <row r="1483" spans="10:10" ht="15" customHeight="1">
      <c r="J1483" s="86"/>
    </row>
    <row r="1484" spans="10:10" ht="15" customHeight="1">
      <c r="J1484" s="86"/>
    </row>
    <row r="1485" spans="10:10" ht="15" customHeight="1">
      <c r="J1485" s="86"/>
    </row>
    <row r="1486" spans="10:10" ht="15" customHeight="1">
      <c r="J1486" s="86"/>
    </row>
    <row r="1487" spans="10:10" ht="15" customHeight="1">
      <c r="J1487" s="86"/>
    </row>
    <row r="1488" spans="10:10" ht="15" customHeight="1">
      <c r="J1488" s="86"/>
    </row>
    <row r="1489" spans="10:10" ht="15" customHeight="1">
      <c r="J1489" s="86"/>
    </row>
    <row r="1490" spans="10:10" ht="15" customHeight="1">
      <c r="J1490" s="86"/>
    </row>
    <row r="1491" spans="10:10" ht="15" customHeight="1">
      <c r="J1491" s="86"/>
    </row>
    <row r="1492" spans="10:10" ht="15" customHeight="1">
      <c r="J1492" s="86"/>
    </row>
    <row r="1493" spans="10:10" ht="15" customHeight="1">
      <c r="J1493" s="86"/>
    </row>
    <row r="1494" spans="10:10" ht="15" customHeight="1">
      <c r="J1494" s="86"/>
    </row>
    <row r="1495" spans="10:10" ht="15" customHeight="1">
      <c r="J1495" s="86"/>
    </row>
    <row r="1496" spans="10:10" ht="15" customHeight="1">
      <c r="J1496" s="86"/>
    </row>
    <row r="1497" spans="10:10" ht="15" customHeight="1">
      <c r="J1497" s="86"/>
    </row>
    <row r="1498" spans="10:10" ht="15" customHeight="1">
      <c r="J1498" s="86"/>
    </row>
    <row r="1499" spans="10:10" ht="15" customHeight="1">
      <c r="J1499" s="86"/>
    </row>
    <row r="1500" spans="10:10" ht="15" customHeight="1">
      <c r="J1500" s="86"/>
    </row>
    <row r="1501" spans="10:10" ht="15" customHeight="1">
      <c r="J1501" s="86"/>
    </row>
    <row r="1502" spans="10:10" ht="15" customHeight="1">
      <c r="J1502" s="86"/>
    </row>
    <row r="1503" spans="10:10" ht="15" customHeight="1">
      <c r="J1503" s="86"/>
    </row>
    <row r="1504" spans="10:10" ht="15" customHeight="1">
      <c r="J1504" s="86"/>
    </row>
    <row r="1505" spans="10:10" ht="15" customHeight="1">
      <c r="J1505" s="86"/>
    </row>
    <row r="1506" spans="10:10" ht="15" customHeight="1">
      <c r="J1506" s="86"/>
    </row>
    <row r="1507" spans="10:10" ht="15" customHeight="1">
      <c r="J1507" s="86"/>
    </row>
    <row r="1508" spans="10:10" ht="15" customHeight="1">
      <c r="J1508" s="86"/>
    </row>
    <row r="1509" spans="10:10" ht="15" customHeight="1">
      <c r="J1509" s="86"/>
    </row>
    <row r="1510" spans="10:10" ht="15" customHeight="1">
      <c r="J1510" s="86"/>
    </row>
    <row r="1511" spans="10:10" ht="15" customHeight="1">
      <c r="J1511" s="86"/>
    </row>
    <row r="1512" spans="10:10" ht="15" customHeight="1">
      <c r="J1512" s="86"/>
    </row>
    <row r="1513" spans="10:10" ht="15" customHeight="1">
      <c r="J1513" s="86"/>
    </row>
    <row r="1514" spans="10:10" ht="15" customHeight="1">
      <c r="J1514" s="86"/>
    </row>
    <row r="1515" spans="10:10" ht="15" customHeight="1">
      <c r="J1515" s="86"/>
    </row>
    <row r="1516" spans="10:10" ht="15" customHeight="1">
      <c r="J1516" s="86"/>
    </row>
    <row r="1517" spans="10:10" ht="15" customHeight="1">
      <c r="J1517" s="86"/>
    </row>
    <row r="1518" spans="10:10" ht="15" customHeight="1">
      <c r="J1518" s="86"/>
    </row>
    <row r="1519" spans="10:10" ht="15" customHeight="1">
      <c r="J1519" s="86"/>
    </row>
    <row r="1520" spans="10:10" ht="15" customHeight="1">
      <c r="J1520" s="86"/>
    </row>
    <row r="1521" spans="10:10" ht="15" customHeight="1">
      <c r="J1521" s="86"/>
    </row>
    <row r="1522" spans="10:10" ht="15" customHeight="1">
      <c r="J1522" s="86"/>
    </row>
    <row r="1523" spans="10:10" ht="15" customHeight="1">
      <c r="J1523" s="86"/>
    </row>
    <row r="1524" spans="10:10" ht="15" customHeight="1">
      <c r="J1524" s="86"/>
    </row>
    <row r="1525" spans="10:10" ht="15" customHeight="1">
      <c r="J1525" s="86"/>
    </row>
    <row r="1526" spans="10:10" ht="15" customHeight="1">
      <c r="J1526" s="86"/>
    </row>
    <row r="1527" spans="10:10" ht="15" customHeight="1">
      <c r="J1527" s="86"/>
    </row>
    <row r="1528" spans="10:10" ht="15" customHeight="1">
      <c r="J1528" s="86"/>
    </row>
    <row r="1529" spans="10:10" ht="15" customHeight="1">
      <c r="J1529" s="86"/>
    </row>
    <row r="1530" spans="10:10" ht="15" customHeight="1">
      <c r="J1530" s="86"/>
    </row>
    <row r="1531" spans="10:10" ht="15" customHeight="1">
      <c r="J1531" s="86"/>
    </row>
    <row r="1532" spans="10:10" ht="15" customHeight="1">
      <c r="J1532" s="86"/>
    </row>
    <row r="1533" spans="10:10" ht="15" customHeight="1">
      <c r="J1533" s="86"/>
    </row>
    <row r="1534" spans="10:10" ht="15" customHeight="1">
      <c r="J1534" s="86"/>
    </row>
    <row r="1535" spans="10:10" ht="15" customHeight="1">
      <c r="J1535" s="86"/>
    </row>
    <row r="1536" spans="10:10" ht="15" customHeight="1">
      <c r="J1536" s="86"/>
    </row>
    <row r="1537" spans="10:10" ht="15" customHeight="1">
      <c r="J1537" s="86"/>
    </row>
    <row r="1538" spans="10:10" ht="15" customHeight="1">
      <c r="J1538" s="86"/>
    </row>
    <row r="1539" spans="10:10" ht="15" customHeight="1">
      <c r="J1539" s="86"/>
    </row>
    <row r="1540" spans="10:10" ht="15" customHeight="1">
      <c r="J1540" s="86"/>
    </row>
    <row r="1541" spans="10:10" ht="15" customHeight="1">
      <c r="J1541" s="86"/>
    </row>
    <row r="1542" spans="10:10" ht="15" customHeight="1">
      <c r="J1542" s="86"/>
    </row>
    <row r="1543" spans="10:10" ht="15" customHeight="1">
      <c r="J1543" s="86"/>
    </row>
    <row r="1544" spans="10:10" ht="15" customHeight="1">
      <c r="J1544" s="86"/>
    </row>
    <row r="1545" spans="10:10" ht="15" customHeight="1">
      <c r="J1545" s="86"/>
    </row>
    <row r="1546" spans="10:10" ht="15" customHeight="1">
      <c r="J1546" s="86"/>
    </row>
    <row r="1547" spans="10:10" ht="15" customHeight="1">
      <c r="J1547" s="86"/>
    </row>
    <row r="1548" spans="10:10" ht="15" customHeight="1">
      <c r="J1548" s="86"/>
    </row>
    <row r="1549" spans="10:10" ht="15" customHeight="1">
      <c r="J1549" s="86"/>
    </row>
    <row r="1550" spans="10:10" ht="15" customHeight="1">
      <c r="J1550" s="86"/>
    </row>
    <row r="1551" spans="10:10" ht="15" customHeight="1">
      <c r="J1551" s="86"/>
    </row>
    <row r="1552" spans="10:10" ht="15" customHeight="1">
      <c r="J1552" s="86"/>
    </row>
    <row r="1553" spans="10:10" ht="15" customHeight="1">
      <c r="J1553" s="86"/>
    </row>
    <row r="1554" spans="10:10" ht="15" customHeight="1">
      <c r="J1554" s="86"/>
    </row>
    <row r="1555" spans="10:10" ht="15" customHeight="1">
      <c r="J1555" s="86"/>
    </row>
    <row r="1556" spans="10:10" ht="15" customHeight="1">
      <c r="J1556" s="86"/>
    </row>
    <row r="1557" spans="10:10" ht="15" customHeight="1">
      <c r="J1557" s="86"/>
    </row>
    <row r="1558" spans="10:10" ht="15" customHeight="1">
      <c r="J1558" s="86"/>
    </row>
    <row r="1559" spans="10:10" ht="15" customHeight="1">
      <c r="J1559" s="86"/>
    </row>
    <row r="1560" spans="10:10" ht="15" customHeight="1">
      <c r="J1560" s="86"/>
    </row>
    <row r="1561" spans="10:10" ht="15" customHeight="1">
      <c r="J1561" s="86"/>
    </row>
    <row r="1562" spans="10:10" ht="15" customHeight="1">
      <c r="J1562" s="86"/>
    </row>
    <row r="1563" spans="10:10" ht="15" customHeight="1">
      <c r="J1563" s="86"/>
    </row>
    <row r="1564" spans="10:10" ht="15" customHeight="1">
      <c r="J1564" s="86"/>
    </row>
    <row r="1565" spans="10:10" ht="15" customHeight="1">
      <c r="J1565" s="86"/>
    </row>
    <row r="1566" spans="10:10" ht="15" customHeight="1">
      <c r="J1566" s="86"/>
    </row>
    <row r="1567" spans="10:10" ht="15" customHeight="1">
      <c r="J1567" s="86"/>
    </row>
    <row r="1568" spans="10:10" ht="15" customHeight="1">
      <c r="J1568" s="86"/>
    </row>
    <row r="1569" spans="10:10" ht="15" customHeight="1">
      <c r="J1569" s="86"/>
    </row>
    <row r="1570" spans="10:10" ht="15" customHeight="1">
      <c r="J1570" s="86"/>
    </row>
    <row r="1571" spans="10:10" ht="15" customHeight="1">
      <c r="J1571" s="86"/>
    </row>
    <row r="1572" spans="10:10" ht="15" customHeight="1">
      <c r="J1572" s="86"/>
    </row>
    <row r="1573" spans="10:10" ht="15" customHeight="1">
      <c r="J1573" s="86"/>
    </row>
    <row r="1574" spans="10:10" ht="15" customHeight="1">
      <c r="J1574" s="86"/>
    </row>
    <row r="1575" spans="10:10" ht="15" customHeight="1">
      <c r="J1575" s="86"/>
    </row>
    <row r="1576" spans="10:10" ht="15" customHeight="1">
      <c r="J1576" s="86"/>
    </row>
    <row r="1577" spans="10:10" ht="15" customHeight="1">
      <c r="J1577" s="86"/>
    </row>
    <row r="1578" spans="10:10" ht="15" customHeight="1">
      <c r="J1578" s="86"/>
    </row>
    <row r="1579" spans="10:10" ht="15" customHeight="1">
      <c r="J1579" s="86"/>
    </row>
    <row r="1580" spans="10:10" ht="15" customHeight="1">
      <c r="J1580" s="86"/>
    </row>
    <row r="1581" spans="10:10" ht="15" customHeight="1">
      <c r="J1581" s="86"/>
    </row>
    <row r="1582" spans="10:10" ht="15" customHeight="1">
      <c r="J1582" s="86"/>
    </row>
    <row r="1583" spans="10:10" ht="15" customHeight="1">
      <c r="J1583" s="86"/>
    </row>
    <row r="1584" spans="10:10" ht="15" customHeight="1">
      <c r="J1584" s="86"/>
    </row>
    <row r="1585" spans="10:10" ht="15" customHeight="1">
      <c r="J1585" s="86"/>
    </row>
    <row r="1586" spans="10:10" ht="15" customHeight="1">
      <c r="J1586" s="86"/>
    </row>
    <row r="1587" spans="10:10" ht="15" customHeight="1">
      <c r="J1587" s="86"/>
    </row>
    <row r="1588" spans="10:10" ht="15" customHeight="1">
      <c r="J1588" s="86"/>
    </row>
    <row r="1589" spans="10:10" ht="15" customHeight="1">
      <c r="J1589" s="86"/>
    </row>
    <row r="1590" spans="10:10" ht="15" customHeight="1">
      <c r="J1590" s="86"/>
    </row>
    <row r="1591" spans="10:10" ht="15" customHeight="1">
      <c r="J1591" s="86"/>
    </row>
    <row r="1592" spans="10:10" ht="15" customHeight="1">
      <c r="J1592" s="86"/>
    </row>
    <row r="1593" spans="10:10" ht="15" customHeight="1">
      <c r="J1593" s="86"/>
    </row>
    <row r="1594" spans="10:10" ht="15" customHeight="1">
      <c r="J1594" s="86"/>
    </row>
    <row r="1595" spans="10:10" ht="15" customHeight="1">
      <c r="J1595" s="86"/>
    </row>
    <row r="1596" spans="10:10" ht="15" customHeight="1">
      <c r="J1596" s="86"/>
    </row>
    <row r="1597" spans="10:10" ht="15" customHeight="1">
      <c r="J1597" s="86"/>
    </row>
    <row r="1598" spans="10:10" ht="15" customHeight="1">
      <c r="J1598" s="86"/>
    </row>
    <row r="1599" spans="10:10" ht="15" customHeight="1">
      <c r="J1599" s="86"/>
    </row>
    <row r="1600" spans="10:10" ht="15" customHeight="1">
      <c r="J1600" s="86"/>
    </row>
    <row r="1601" spans="10:10" ht="15" customHeight="1">
      <c r="J1601" s="86"/>
    </row>
    <row r="1602" spans="10:10" ht="15" customHeight="1">
      <c r="J1602" s="86"/>
    </row>
    <row r="1603" spans="10:10" ht="15" customHeight="1">
      <c r="J1603" s="86"/>
    </row>
    <row r="1604" spans="10:10" ht="15" customHeight="1">
      <c r="J1604" s="86"/>
    </row>
    <row r="1605" spans="10:10" ht="15" customHeight="1">
      <c r="J1605" s="86"/>
    </row>
    <row r="1606" spans="10:10" ht="15" customHeight="1">
      <c r="J1606" s="86"/>
    </row>
    <row r="1607" spans="10:10" ht="15" customHeight="1">
      <c r="J1607" s="86"/>
    </row>
    <row r="1608" spans="10:10" ht="15" customHeight="1">
      <c r="J1608" s="86"/>
    </row>
    <row r="1609" spans="10:10" ht="15" customHeight="1">
      <c r="J1609" s="86"/>
    </row>
    <row r="1610" spans="10:10" ht="15" customHeight="1">
      <c r="J1610" s="86"/>
    </row>
    <row r="1611" spans="10:10" ht="15" customHeight="1">
      <c r="J1611" s="86"/>
    </row>
    <row r="1612" spans="10:10" ht="15" customHeight="1">
      <c r="J1612" s="86"/>
    </row>
    <row r="1613" spans="10:10" ht="15" customHeight="1">
      <c r="J1613" s="86"/>
    </row>
    <row r="1614" spans="10:10" ht="15" customHeight="1">
      <c r="J1614" s="86"/>
    </row>
    <row r="1615" spans="10:10" ht="15" customHeight="1">
      <c r="J1615" s="86"/>
    </row>
    <row r="1616" spans="10:10" ht="15" customHeight="1">
      <c r="J1616" s="86"/>
    </row>
    <row r="1617" spans="10:10" ht="15" customHeight="1">
      <c r="J1617" s="86"/>
    </row>
    <row r="1618" spans="10:10" ht="15" customHeight="1">
      <c r="J1618" s="86"/>
    </row>
    <row r="1619" spans="10:10" ht="15" customHeight="1">
      <c r="J1619" s="86"/>
    </row>
    <row r="1620" spans="10:10" ht="15" customHeight="1">
      <c r="J1620" s="86"/>
    </row>
    <row r="1621" spans="10:10" ht="15" customHeight="1">
      <c r="J1621" s="86"/>
    </row>
    <row r="1622" spans="10:10" ht="15" customHeight="1">
      <c r="J1622" s="86"/>
    </row>
    <row r="1623" spans="10:10" ht="15" customHeight="1">
      <c r="J1623" s="86"/>
    </row>
    <row r="1624" spans="10:10" ht="15" customHeight="1">
      <c r="J1624" s="86"/>
    </row>
    <row r="1625" spans="10:10" ht="15" customHeight="1">
      <c r="J1625" s="86"/>
    </row>
    <row r="1626" spans="10:10" ht="15" customHeight="1">
      <c r="J1626" s="86"/>
    </row>
    <row r="1627" spans="10:10" ht="15" customHeight="1">
      <c r="J1627" s="86"/>
    </row>
    <row r="1628" spans="10:10" ht="15" customHeight="1">
      <c r="J1628" s="86"/>
    </row>
    <row r="1629" spans="10:10" ht="15" customHeight="1">
      <c r="J1629" s="86"/>
    </row>
    <row r="1630" spans="10:10" ht="15" customHeight="1">
      <c r="J1630" s="86"/>
    </row>
    <row r="1631" spans="10:10" ht="15" customHeight="1">
      <c r="J1631" s="86"/>
    </row>
    <row r="1632" spans="10:10" ht="15" customHeight="1">
      <c r="J1632" s="86"/>
    </row>
    <row r="1633" spans="10:10" ht="15" customHeight="1">
      <c r="J1633" s="86"/>
    </row>
    <row r="1634" spans="10:10" ht="15" customHeight="1">
      <c r="J1634" s="86"/>
    </row>
    <row r="1635" spans="10:10" ht="15" customHeight="1">
      <c r="J1635" s="86"/>
    </row>
    <row r="1636" spans="10:10" ht="15" customHeight="1">
      <c r="J1636" s="86"/>
    </row>
    <row r="1637" spans="10:10" ht="15" customHeight="1">
      <c r="J1637" s="86"/>
    </row>
    <row r="1638" spans="10:10" ht="15" customHeight="1">
      <c r="J1638" s="86"/>
    </row>
    <row r="1639" spans="10:10" ht="15" customHeight="1">
      <c r="J1639" s="86"/>
    </row>
    <row r="1640" spans="10:10" ht="15" customHeight="1">
      <c r="J1640" s="86"/>
    </row>
    <row r="1641" spans="10:10" ht="15" customHeight="1">
      <c r="J1641" s="86"/>
    </row>
    <row r="1642" spans="10:10" ht="15" customHeight="1">
      <c r="J1642" s="86"/>
    </row>
    <row r="1643" spans="10:10" ht="15" customHeight="1">
      <c r="J1643" s="86"/>
    </row>
    <row r="1644" spans="10:10" ht="15" customHeight="1">
      <c r="J1644" s="86"/>
    </row>
    <row r="1645" spans="10:10" ht="15" customHeight="1">
      <c r="J1645" s="86"/>
    </row>
    <row r="1646" spans="10:10" ht="15" customHeight="1">
      <c r="J1646" s="86"/>
    </row>
    <row r="1647" spans="10:10" ht="15" customHeight="1">
      <c r="J1647" s="86"/>
    </row>
    <row r="1648" spans="10:10" ht="15" customHeight="1">
      <c r="J1648" s="86"/>
    </row>
    <row r="1649" spans="10:10" ht="15" customHeight="1">
      <c r="J1649" s="86"/>
    </row>
    <row r="1650" spans="10:10" ht="15" customHeight="1">
      <c r="J1650" s="86"/>
    </row>
    <row r="1651" spans="10:10" ht="15" customHeight="1">
      <c r="J1651" s="86"/>
    </row>
    <row r="1652" spans="10:10" ht="15" customHeight="1">
      <c r="J1652" s="86"/>
    </row>
    <row r="1653" spans="10:10" ht="15" customHeight="1">
      <c r="J1653" s="86"/>
    </row>
    <row r="1654" spans="10:10" ht="15" customHeight="1">
      <c r="J1654" s="86"/>
    </row>
    <row r="1655" spans="10:10" ht="15" customHeight="1">
      <c r="J1655" s="86"/>
    </row>
    <row r="1656" spans="10:10" ht="15" customHeight="1">
      <c r="J1656" s="86"/>
    </row>
    <row r="1657" spans="10:10" ht="15" customHeight="1">
      <c r="J1657" s="86"/>
    </row>
    <row r="1658" spans="10:10" ht="15" customHeight="1">
      <c r="J1658" s="86"/>
    </row>
    <row r="1659" spans="10:10" ht="15" customHeight="1">
      <c r="J1659" s="86"/>
    </row>
    <row r="1660" spans="10:10" ht="15" customHeight="1">
      <c r="J1660" s="86"/>
    </row>
    <row r="1661" spans="10:10" ht="15" customHeight="1">
      <c r="J1661" s="86"/>
    </row>
    <row r="1662" spans="10:10" ht="15" customHeight="1">
      <c r="J1662" s="86"/>
    </row>
    <row r="1663" spans="10:10" ht="15" customHeight="1">
      <c r="J1663" s="86"/>
    </row>
    <row r="1664" spans="10:10" ht="15" customHeight="1">
      <c r="J1664" s="86"/>
    </row>
    <row r="1665" spans="10:10" ht="15" customHeight="1">
      <c r="J1665" s="86"/>
    </row>
    <row r="1666" spans="10:10" ht="15" customHeight="1">
      <c r="J1666" s="86"/>
    </row>
    <row r="1667" spans="10:10" ht="15" customHeight="1">
      <c r="J1667" s="86"/>
    </row>
    <row r="1668" spans="10:10" ht="15" customHeight="1">
      <c r="J1668" s="86"/>
    </row>
    <row r="1669" spans="10:10" ht="15" customHeight="1">
      <c r="J1669" s="86"/>
    </row>
    <row r="1670" spans="10:10" ht="15" customHeight="1">
      <c r="J1670" s="86"/>
    </row>
    <row r="1671" spans="10:10" ht="15" customHeight="1">
      <c r="J1671" s="86"/>
    </row>
    <row r="1672" spans="10:10" ht="15" customHeight="1">
      <c r="J1672" s="86"/>
    </row>
    <row r="1673" spans="10:10" ht="15" customHeight="1">
      <c r="J1673" s="86"/>
    </row>
    <row r="1674" spans="10:10" ht="15" customHeight="1">
      <c r="J1674" s="86"/>
    </row>
    <row r="1675" spans="10:10" ht="15" customHeight="1">
      <c r="J1675" s="86"/>
    </row>
    <row r="1676" spans="10:10" ht="15" customHeight="1">
      <c r="J1676" s="86"/>
    </row>
    <row r="1677" spans="10:10" ht="15" customHeight="1">
      <c r="J1677" s="86"/>
    </row>
    <row r="1678" spans="10:10" ht="15" customHeight="1">
      <c r="J1678" s="86"/>
    </row>
    <row r="1679" spans="10:10" ht="15" customHeight="1">
      <c r="J1679" s="86"/>
    </row>
    <row r="1680" spans="10:10" ht="15" customHeight="1">
      <c r="J1680" s="86"/>
    </row>
    <row r="1681" spans="10:10" ht="15" customHeight="1">
      <c r="J1681" s="86"/>
    </row>
    <row r="1682" spans="10:10" ht="15" customHeight="1">
      <c r="J1682" s="86"/>
    </row>
    <row r="1683" spans="10:10" ht="15" customHeight="1">
      <c r="J1683" s="86"/>
    </row>
    <row r="1684" spans="10:10" ht="15" customHeight="1">
      <c r="J1684" s="86"/>
    </row>
    <row r="1685" spans="10:10" ht="15" customHeight="1">
      <c r="J1685" s="86"/>
    </row>
    <row r="1686" spans="10:10" ht="15" customHeight="1">
      <c r="J1686" s="86"/>
    </row>
    <row r="1687" spans="10:10" ht="15" customHeight="1">
      <c r="J1687" s="86"/>
    </row>
    <row r="1688" spans="10:10" ht="15" customHeight="1">
      <c r="J1688" s="86"/>
    </row>
    <row r="1689" spans="10:10" ht="15" customHeight="1">
      <c r="J1689" s="86"/>
    </row>
    <row r="1690" spans="10:10" ht="15" customHeight="1">
      <c r="J1690" s="86"/>
    </row>
    <row r="1691" spans="10:10" ht="15" customHeight="1">
      <c r="J1691" s="86"/>
    </row>
    <row r="1692" spans="10:10" ht="15" customHeight="1">
      <c r="J1692" s="86"/>
    </row>
    <row r="1693" spans="10:10" ht="15" customHeight="1">
      <c r="J1693" s="86"/>
    </row>
    <row r="1694" spans="10:10" ht="15" customHeight="1">
      <c r="J1694" s="86"/>
    </row>
    <row r="1695" spans="10:10" ht="15" customHeight="1">
      <c r="J1695" s="86"/>
    </row>
    <row r="1696" spans="10:10" ht="15" customHeight="1">
      <c r="J1696" s="86"/>
    </row>
    <row r="1697" spans="10:10" ht="15" customHeight="1">
      <c r="J1697" s="86"/>
    </row>
    <row r="1698" spans="10:10" ht="15" customHeight="1">
      <c r="J1698" s="86"/>
    </row>
    <row r="1699" spans="10:10" ht="15" customHeight="1">
      <c r="J1699" s="86"/>
    </row>
    <row r="1700" spans="10:10" ht="15" customHeight="1">
      <c r="J1700" s="86"/>
    </row>
    <row r="1701" spans="10:10" ht="15" customHeight="1">
      <c r="J1701" s="86"/>
    </row>
    <row r="1702" spans="10:10" ht="15" customHeight="1">
      <c r="J1702" s="86"/>
    </row>
    <row r="1703" spans="10:10" ht="15" customHeight="1">
      <c r="J1703" s="86"/>
    </row>
    <row r="1704" spans="10:10" ht="15" customHeight="1">
      <c r="J1704" s="86"/>
    </row>
    <row r="1705" spans="10:10" ht="15" customHeight="1">
      <c r="J1705" s="86"/>
    </row>
    <row r="1706" spans="10:10" ht="15" customHeight="1">
      <c r="J1706" s="86"/>
    </row>
    <row r="1707" spans="10:10" ht="15" customHeight="1">
      <c r="J1707" s="86"/>
    </row>
    <row r="1708" spans="10:10" ht="15" customHeight="1">
      <c r="J1708" s="86"/>
    </row>
    <row r="1709" spans="10:10" ht="15" customHeight="1">
      <c r="J1709" s="86"/>
    </row>
    <row r="1710" spans="10:10" ht="15" customHeight="1">
      <c r="J1710" s="86"/>
    </row>
    <row r="1711" spans="10:10" ht="15" customHeight="1">
      <c r="J1711" s="86"/>
    </row>
    <row r="1712" spans="10:10" ht="15" customHeight="1">
      <c r="J1712" s="86"/>
    </row>
    <row r="1713" spans="10:10" ht="15" customHeight="1">
      <c r="J1713" s="86"/>
    </row>
    <row r="1714" spans="10:10" ht="15" customHeight="1">
      <c r="J1714" s="86"/>
    </row>
    <row r="1715" spans="10:10" ht="15" customHeight="1">
      <c r="J1715" s="86"/>
    </row>
    <row r="1716" spans="10:10" ht="15" customHeight="1">
      <c r="J1716" s="86"/>
    </row>
    <row r="1717" spans="10:10" ht="15" customHeight="1">
      <c r="J1717" s="86"/>
    </row>
    <row r="1718" spans="10:10" ht="15" customHeight="1">
      <c r="J1718" s="86"/>
    </row>
    <row r="1719" spans="10:10" ht="15" customHeight="1">
      <c r="J1719" s="86"/>
    </row>
    <row r="1720" spans="10:10" ht="15" customHeight="1">
      <c r="J1720" s="86"/>
    </row>
    <row r="1721" spans="10:10" ht="15" customHeight="1">
      <c r="J1721" s="86"/>
    </row>
    <row r="1722" spans="10:10" ht="15" customHeight="1">
      <c r="J1722" s="86"/>
    </row>
    <row r="1723" spans="10:10" ht="15" customHeight="1">
      <c r="J1723" s="86"/>
    </row>
    <row r="1724" spans="10:10" ht="15" customHeight="1">
      <c r="J1724" s="86"/>
    </row>
    <row r="1725" spans="10:10" ht="15" customHeight="1">
      <c r="J1725" s="86"/>
    </row>
    <row r="1726" spans="10:10" ht="15" customHeight="1">
      <c r="J1726" s="86"/>
    </row>
    <row r="1727" spans="10:10" ht="15" customHeight="1">
      <c r="J1727" s="86"/>
    </row>
    <row r="1728" spans="10:10" ht="15" customHeight="1">
      <c r="J1728" s="86"/>
    </row>
    <row r="1729" spans="10:10" ht="15" customHeight="1">
      <c r="J1729" s="86"/>
    </row>
    <row r="1730" spans="10:10" ht="15" customHeight="1">
      <c r="J1730" s="86"/>
    </row>
    <row r="1731" spans="10:10" ht="15" customHeight="1">
      <c r="J1731" s="86"/>
    </row>
    <row r="1732" spans="10:10" ht="15" customHeight="1">
      <c r="J1732" s="86"/>
    </row>
    <row r="1733" spans="10:10" ht="15" customHeight="1">
      <c r="J1733" s="86"/>
    </row>
    <row r="1734" spans="10:10" ht="15" customHeight="1">
      <c r="J1734" s="86"/>
    </row>
    <row r="1735" spans="10:10" ht="15" customHeight="1">
      <c r="J1735" s="86"/>
    </row>
    <row r="1736" spans="10:10" ht="15" customHeight="1">
      <c r="J1736" s="86"/>
    </row>
    <row r="1737" spans="10:10" ht="15" customHeight="1">
      <c r="J1737" s="86"/>
    </row>
    <row r="1738" spans="10:10" ht="15" customHeight="1">
      <c r="J1738" s="86"/>
    </row>
    <row r="1739" spans="10:10" ht="15" customHeight="1">
      <c r="J1739" s="86"/>
    </row>
    <row r="1740" spans="10:10" ht="15" customHeight="1">
      <c r="J1740" s="86"/>
    </row>
    <row r="1741" spans="10:10" ht="15" customHeight="1">
      <c r="J1741" s="86"/>
    </row>
    <row r="1742" spans="10:10" ht="15" customHeight="1">
      <c r="J1742" s="86"/>
    </row>
    <row r="1743" spans="10:10" ht="15" customHeight="1">
      <c r="J1743" s="86"/>
    </row>
    <row r="1744" spans="10:10" ht="15" customHeight="1">
      <c r="J1744" s="86"/>
    </row>
    <row r="1745" spans="10:10" ht="15" customHeight="1">
      <c r="J1745" s="86"/>
    </row>
    <row r="1746" spans="10:10" ht="15" customHeight="1">
      <c r="J1746" s="86"/>
    </row>
    <row r="1747" spans="10:10" ht="15" customHeight="1">
      <c r="J1747" s="86"/>
    </row>
    <row r="1748" spans="10:10" ht="15" customHeight="1">
      <c r="J1748" s="86"/>
    </row>
    <row r="1749" spans="10:10" ht="15" customHeight="1">
      <c r="J1749" s="86"/>
    </row>
    <row r="1750" spans="10:10" ht="15" customHeight="1">
      <c r="J1750" s="86"/>
    </row>
    <row r="1751" spans="10:10" ht="15" customHeight="1">
      <c r="J1751" s="86"/>
    </row>
    <row r="1752" spans="10:10" ht="15" customHeight="1">
      <c r="J1752" s="86"/>
    </row>
    <row r="1753" spans="10:10" ht="15" customHeight="1">
      <c r="J1753" s="86"/>
    </row>
    <row r="1754" spans="10:10" ht="15" customHeight="1">
      <c r="J1754" s="86"/>
    </row>
    <row r="1755" spans="10:10" ht="15" customHeight="1">
      <c r="J1755" s="86"/>
    </row>
    <row r="1756" spans="10:10" ht="15" customHeight="1">
      <c r="J1756" s="86"/>
    </row>
    <row r="1757" spans="10:10" ht="15" customHeight="1">
      <c r="J1757" s="86"/>
    </row>
    <row r="1758" spans="10:10" ht="15" customHeight="1">
      <c r="J1758" s="86"/>
    </row>
    <row r="1759" spans="10:10" ht="15" customHeight="1">
      <c r="J1759" s="86"/>
    </row>
    <row r="1760" spans="10:10" ht="15" customHeight="1">
      <c r="J1760" s="86"/>
    </row>
    <row r="1761" spans="10:10" ht="15" customHeight="1">
      <c r="J1761" s="86"/>
    </row>
    <row r="1762" spans="10:10" ht="15" customHeight="1">
      <c r="J1762" s="86"/>
    </row>
    <row r="1763" spans="10:10" ht="15" customHeight="1">
      <c r="J1763" s="86"/>
    </row>
    <row r="1764" spans="10:10" ht="15" customHeight="1">
      <c r="J1764" s="86"/>
    </row>
    <row r="1765" spans="10:10" ht="15" customHeight="1">
      <c r="J1765" s="86"/>
    </row>
    <row r="1766" spans="10:10" ht="15" customHeight="1">
      <c r="J1766" s="86"/>
    </row>
    <row r="1767" spans="10:10" ht="15" customHeight="1">
      <c r="J1767" s="86"/>
    </row>
    <row r="1768" spans="10:10" ht="15" customHeight="1">
      <c r="J1768" s="86"/>
    </row>
    <row r="1769" spans="10:10" ht="15" customHeight="1">
      <c r="J1769" s="86"/>
    </row>
    <row r="1770" spans="10:10" ht="15" customHeight="1">
      <c r="J1770" s="86"/>
    </row>
    <row r="1771" spans="10:10" ht="15" customHeight="1">
      <c r="J1771" s="86"/>
    </row>
    <row r="1772" spans="10:10" ht="15" customHeight="1">
      <c r="J1772" s="86"/>
    </row>
    <row r="1773" spans="10:10" ht="15" customHeight="1">
      <c r="J1773" s="86"/>
    </row>
    <row r="1774" spans="10:10" ht="15" customHeight="1">
      <c r="J1774" s="86"/>
    </row>
    <row r="1775" spans="10:10" ht="15" customHeight="1">
      <c r="J1775" s="86"/>
    </row>
    <row r="1776" spans="10:10" ht="15" customHeight="1">
      <c r="J1776" s="86"/>
    </row>
    <row r="1777" spans="10:10" ht="15" customHeight="1">
      <c r="J1777" s="86"/>
    </row>
    <row r="1778" spans="10:10" ht="15" customHeight="1">
      <c r="J1778" s="86"/>
    </row>
    <row r="1779" spans="10:10" ht="15" customHeight="1">
      <c r="J1779" s="86"/>
    </row>
    <row r="1780" spans="10:10" ht="15" customHeight="1">
      <c r="J1780" s="86"/>
    </row>
    <row r="1781" spans="10:10" ht="15" customHeight="1">
      <c r="J1781" s="86"/>
    </row>
    <row r="1782" spans="10:10" ht="15" customHeight="1">
      <c r="J1782" s="86"/>
    </row>
    <row r="1783" spans="10:10" ht="15" customHeight="1">
      <c r="J1783" s="86"/>
    </row>
    <row r="1784" spans="10:10" ht="15" customHeight="1">
      <c r="J1784" s="86"/>
    </row>
    <row r="1785" spans="10:10" ht="15" customHeight="1">
      <c r="J1785" s="86"/>
    </row>
    <row r="1786" spans="10:10" ht="15" customHeight="1">
      <c r="J1786" s="86"/>
    </row>
    <row r="1787" spans="10:10" ht="15" customHeight="1">
      <c r="J1787" s="86"/>
    </row>
    <row r="1788" spans="10:10" ht="15" customHeight="1">
      <c r="J1788" s="86"/>
    </row>
    <row r="1789" spans="10:10" ht="15" customHeight="1">
      <c r="J1789" s="86"/>
    </row>
    <row r="1790" spans="10:10" ht="15" customHeight="1">
      <c r="J1790" s="86"/>
    </row>
    <row r="1791" spans="10:10" ht="15" customHeight="1">
      <c r="J1791" s="86"/>
    </row>
    <row r="1792" spans="10:10" ht="15" customHeight="1">
      <c r="J1792" s="86"/>
    </row>
    <row r="1793" spans="10:10" ht="15" customHeight="1">
      <c r="J1793" s="86"/>
    </row>
    <row r="1794" spans="10:10" ht="15" customHeight="1">
      <c r="J1794" s="86"/>
    </row>
    <row r="1795" spans="10:10" ht="15" customHeight="1">
      <c r="J1795" s="86"/>
    </row>
    <row r="1796" spans="10:10" ht="15" customHeight="1">
      <c r="J1796" s="86"/>
    </row>
    <row r="1797" spans="10:10" ht="15" customHeight="1">
      <c r="J1797" s="86"/>
    </row>
    <row r="1798" spans="10:10" ht="15" customHeight="1">
      <c r="J1798" s="86"/>
    </row>
    <row r="1799" spans="10:10" ht="15" customHeight="1">
      <c r="J1799" s="86"/>
    </row>
    <row r="1800" spans="10:10" ht="15" customHeight="1">
      <c r="J1800" s="86"/>
    </row>
    <row r="1801" spans="10:10" ht="15" customHeight="1">
      <c r="J1801" s="86"/>
    </row>
    <row r="1802" spans="10:10" ht="15" customHeight="1">
      <c r="J1802" s="86"/>
    </row>
    <row r="1803" spans="10:10" ht="15" customHeight="1">
      <c r="J1803" s="86"/>
    </row>
    <row r="1804" spans="10:10" ht="15" customHeight="1">
      <c r="J1804" s="86"/>
    </row>
    <row r="1805" spans="10:10" ht="15" customHeight="1">
      <c r="J1805" s="86"/>
    </row>
    <row r="1806" spans="10:10" ht="15" customHeight="1">
      <c r="J1806" s="86"/>
    </row>
    <row r="1807" spans="10:10" ht="15" customHeight="1">
      <c r="J1807" s="86"/>
    </row>
    <row r="1808" spans="10:10" ht="15" customHeight="1">
      <c r="J1808" s="86"/>
    </row>
    <row r="1809" spans="10:10" ht="15" customHeight="1">
      <c r="J1809" s="86"/>
    </row>
    <row r="1810" spans="10:10" ht="15" customHeight="1">
      <c r="J1810" s="86"/>
    </row>
    <row r="1811" spans="10:10" ht="15" customHeight="1">
      <c r="J1811" s="86"/>
    </row>
    <row r="1812" spans="10:10" ht="15" customHeight="1">
      <c r="J1812" s="86"/>
    </row>
    <row r="1813" spans="10:10" ht="15" customHeight="1">
      <c r="J1813" s="86"/>
    </row>
    <row r="1814" spans="10:10" ht="15" customHeight="1">
      <c r="J1814" s="86"/>
    </row>
    <row r="1815" spans="10:10" ht="15" customHeight="1">
      <c r="J1815" s="86"/>
    </row>
    <row r="1816" spans="10:10" ht="15" customHeight="1">
      <c r="J1816" s="86"/>
    </row>
    <row r="1817" spans="10:10" ht="15" customHeight="1">
      <c r="J1817" s="86"/>
    </row>
    <row r="1818" spans="10:10" ht="15" customHeight="1">
      <c r="J1818" s="86"/>
    </row>
    <row r="1819" spans="10:10" ht="15" customHeight="1">
      <c r="J1819" s="86"/>
    </row>
    <row r="1820" spans="10:10" ht="15" customHeight="1">
      <c r="J1820" s="86"/>
    </row>
    <row r="1821" spans="10:10" ht="15" customHeight="1">
      <c r="J1821" s="86"/>
    </row>
    <row r="1822" spans="10:10" ht="15" customHeight="1">
      <c r="J1822" s="86"/>
    </row>
    <row r="1823" spans="10:10" ht="15" customHeight="1">
      <c r="J1823" s="86"/>
    </row>
    <row r="1824" spans="10:10" ht="15" customHeight="1">
      <c r="J1824" s="86"/>
    </row>
    <row r="1825" spans="10:10" ht="15" customHeight="1">
      <c r="J1825" s="86"/>
    </row>
    <row r="1826" spans="10:10" ht="15" customHeight="1">
      <c r="J1826" s="86"/>
    </row>
    <row r="1827" spans="10:10" ht="15" customHeight="1">
      <c r="J1827" s="86"/>
    </row>
    <row r="1828" spans="10:10" ht="15" customHeight="1">
      <c r="J1828" s="86"/>
    </row>
    <row r="1829" spans="10:10" ht="15" customHeight="1">
      <c r="J1829" s="86"/>
    </row>
    <row r="1830" spans="10:10" ht="15" customHeight="1">
      <c r="J1830" s="86"/>
    </row>
    <row r="1831" spans="10:10" ht="15" customHeight="1">
      <c r="J1831" s="86"/>
    </row>
    <row r="1832" spans="10:10" ht="15" customHeight="1">
      <c r="J1832" s="86"/>
    </row>
    <row r="1833" spans="10:10" ht="15" customHeight="1">
      <c r="J1833" s="86"/>
    </row>
    <row r="1834" spans="10:10" ht="15" customHeight="1">
      <c r="J1834" s="86"/>
    </row>
    <row r="1835" spans="10:10" ht="15" customHeight="1">
      <c r="J1835" s="86"/>
    </row>
    <row r="1836" spans="10:10" ht="15" customHeight="1">
      <c r="J1836" s="86"/>
    </row>
    <row r="1837" spans="10:10" ht="15" customHeight="1">
      <c r="J1837" s="86"/>
    </row>
    <row r="1838" spans="10:10" ht="15" customHeight="1">
      <c r="J1838" s="86"/>
    </row>
    <row r="1839" spans="10:10" ht="15" customHeight="1">
      <c r="J1839" s="86"/>
    </row>
    <row r="1840" spans="10:10" ht="15" customHeight="1">
      <c r="J1840" s="86"/>
    </row>
    <row r="1841" spans="10:10" ht="15" customHeight="1">
      <c r="J1841" s="86"/>
    </row>
    <row r="1842" spans="10:10" ht="15" customHeight="1">
      <c r="J1842" s="86"/>
    </row>
    <row r="1843" spans="10:10" ht="15" customHeight="1">
      <c r="J1843" s="86"/>
    </row>
    <row r="1844" spans="10:10" ht="15" customHeight="1">
      <c r="J1844" s="86"/>
    </row>
    <row r="1845" spans="10:10" ht="15" customHeight="1">
      <c r="J1845" s="86"/>
    </row>
    <row r="1846" spans="10:10" ht="15" customHeight="1">
      <c r="J1846" s="86"/>
    </row>
    <row r="1847" spans="10:10" ht="15" customHeight="1">
      <c r="J1847" s="86"/>
    </row>
    <row r="1848" spans="10:10" ht="15" customHeight="1">
      <c r="J1848" s="86"/>
    </row>
    <row r="1849" spans="10:10" ht="15" customHeight="1">
      <c r="J1849" s="86"/>
    </row>
    <row r="1850" spans="10:10" ht="15" customHeight="1">
      <c r="J1850" s="86"/>
    </row>
    <row r="1851" spans="10:10" ht="15" customHeight="1">
      <c r="J1851" s="86"/>
    </row>
    <row r="1852" spans="10:10" ht="15" customHeight="1">
      <c r="J1852" s="86"/>
    </row>
    <row r="1853" spans="10:10" ht="15" customHeight="1">
      <c r="J1853" s="86"/>
    </row>
    <row r="1854" spans="10:10" ht="15" customHeight="1">
      <c r="J1854" s="86"/>
    </row>
    <row r="1855" spans="10:10" ht="15" customHeight="1">
      <c r="J1855" s="86"/>
    </row>
    <row r="1856" spans="10:10" ht="15" customHeight="1">
      <c r="J1856" s="86"/>
    </row>
    <row r="1857" spans="10:10" ht="15" customHeight="1">
      <c r="J1857" s="86"/>
    </row>
    <row r="1858" spans="10:10" ht="15" customHeight="1">
      <c r="J1858" s="86"/>
    </row>
    <row r="1859" spans="10:10" ht="15" customHeight="1">
      <c r="J1859" s="86"/>
    </row>
    <row r="1860" spans="10:10" ht="15" customHeight="1">
      <c r="J1860" s="86"/>
    </row>
    <row r="1861" spans="10:10" ht="15" customHeight="1">
      <c r="J1861" s="86"/>
    </row>
    <row r="1862" spans="10:10" ht="15" customHeight="1">
      <c r="J1862" s="86"/>
    </row>
    <row r="1863" spans="10:10" ht="15" customHeight="1">
      <c r="J1863" s="86"/>
    </row>
    <row r="1864" spans="10:10" ht="15" customHeight="1">
      <c r="J1864" s="86"/>
    </row>
    <row r="1865" spans="10:10" ht="15" customHeight="1">
      <c r="J1865" s="86"/>
    </row>
    <row r="1866" spans="10:10" ht="15" customHeight="1">
      <c r="J1866" s="86"/>
    </row>
    <row r="1867" spans="10:10" ht="15" customHeight="1">
      <c r="J1867" s="86"/>
    </row>
    <row r="1868" spans="10:10" ht="15" customHeight="1">
      <c r="J1868" s="86"/>
    </row>
    <row r="1869" spans="10:10" ht="15" customHeight="1">
      <c r="J1869" s="86"/>
    </row>
    <row r="1870" spans="10:10" ht="15" customHeight="1">
      <c r="J1870" s="86"/>
    </row>
    <row r="1871" spans="10:10" ht="15" customHeight="1">
      <c r="J1871" s="86"/>
    </row>
    <row r="1872" spans="10:10" ht="15" customHeight="1">
      <c r="J1872" s="86"/>
    </row>
    <row r="1873" spans="10:10" ht="15" customHeight="1">
      <c r="J1873" s="86"/>
    </row>
    <row r="1874" spans="10:10" ht="15" customHeight="1">
      <c r="J1874" s="86"/>
    </row>
    <row r="1875" spans="10:10" ht="15" customHeight="1">
      <c r="J1875" s="86"/>
    </row>
    <row r="1876" spans="10:10" ht="15" customHeight="1">
      <c r="J1876" s="86"/>
    </row>
    <row r="1877" spans="10:10" ht="15" customHeight="1">
      <c r="J1877" s="86"/>
    </row>
    <row r="1878" spans="10:10" ht="15" customHeight="1">
      <c r="J1878" s="86"/>
    </row>
    <row r="1879" spans="10:10" ht="15" customHeight="1">
      <c r="J1879" s="86"/>
    </row>
    <row r="1880" spans="10:10" ht="15" customHeight="1">
      <c r="J1880" s="86"/>
    </row>
    <row r="1881" spans="10:10" ht="15" customHeight="1">
      <c r="J1881" s="86"/>
    </row>
    <row r="1882" spans="10:10" ht="15" customHeight="1">
      <c r="J1882" s="86"/>
    </row>
    <row r="1883" spans="10:10" ht="15" customHeight="1">
      <c r="J1883" s="86"/>
    </row>
    <row r="1884" spans="10:10" ht="15" customHeight="1">
      <c r="J1884" s="86"/>
    </row>
    <row r="1885" spans="10:10" ht="15" customHeight="1">
      <c r="J1885" s="86"/>
    </row>
    <row r="1886" spans="10:10" ht="15" customHeight="1">
      <c r="J1886" s="86"/>
    </row>
    <row r="1887" spans="10:10" ht="15" customHeight="1">
      <c r="J1887" s="86"/>
    </row>
    <row r="1888" spans="10:10" ht="15" customHeight="1">
      <c r="J1888" s="86"/>
    </row>
    <row r="1889" spans="10:10" ht="15" customHeight="1">
      <c r="J1889" s="86"/>
    </row>
    <row r="1890" spans="10:10" ht="15" customHeight="1">
      <c r="J1890" s="86"/>
    </row>
    <row r="1891" spans="10:10" ht="15" customHeight="1">
      <c r="J1891" s="86"/>
    </row>
    <row r="1892" spans="10:10" ht="15" customHeight="1">
      <c r="J1892" s="86"/>
    </row>
    <row r="1893" spans="10:10" ht="15" customHeight="1">
      <c r="J1893" s="86"/>
    </row>
    <row r="1894" spans="10:10" ht="15" customHeight="1">
      <c r="J1894" s="86"/>
    </row>
    <row r="1895" spans="10:10" ht="15" customHeight="1">
      <c r="J1895" s="86"/>
    </row>
    <row r="1896" spans="10:10" ht="15" customHeight="1">
      <c r="J1896" s="86"/>
    </row>
    <row r="1897" spans="10:10" ht="15" customHeight="1">
      <c r="J1897" s="86"/>
    </row>
    <row r="1898" spans="10:10" ht="15" customHeight="1">
      <c r="J1898" s="86"/>
    </row>
    <row r="1899" spans="10:10" ht="15" customHeight="1">
      <c r="J1899" s="86"/>
    </row>
    <row r="1900" spans="10:10" ht="15" customHeight="1">
      <c r="J1900" s="86"/>
    </row>
    <row r="1901" spans="10:10" ht="15" customHeight="1">
      <c r="J1901" s="86"/>
    </row>
    <row r="1902" spans="10:10" ht="15" customHeight="1">
      <c r="J1902" s="86"/>
    </row>
    <row r="1903" spans="10:10" ht="15" customHeight="1">
      <c r="J1903" s="86"/>
    </row>
    <row r="1904" spans="10:10" ht="15" customHeight="1">
      <c r="J1904" s="86"/>
    </row>
    <row r="1905" spans="10:10" ht="15" customHeight="1">
      <c r="J1905" s="86"/>
    </row>
    <row r="1906" spans="10:10" ht="15" customHeight="1">
      <c r="J1906" s="86"/>
    </row>
    <row r="1907" spans="10:10" ht="15" customHeight="1">
      <c r="J1907" s="86"/>
    </row>
    <row r="1908" spans="10:10" ht="15" customHeight="1">
      <c r="J1908" s="86"/>
    </row>
    <row r="1909" spans="10:10" ht="15" customHeight="1">
      <c r="J1909" s="86"/>
    </row>
    <row r="1910" spans="10:10" ht="15" customHeight="1">
      <c r="J1910" s="86"/>
    </row>
    <row r="1911" spans="10:10" ht="15" customHeight="1">
      <c r="J1911" s="86"/>
    </row>
    <row r="1912" spans="10:10" ht="15" customHeight="1">
      <c r="J1912" s="86"/>
    </row>
    <row r="1913" spans="10:10" ht="15" customHeight="1">
      <c r="J1913" s="86"/>
    </row>
    <row r="1914" spans="10:10" ht="15" customHeight="1">
      <c r="J1914" s="86"/>
    </row>
    <row r="1915" spans="10:10" ht="15" customHeight="1">
      <c r="J1915" s="86"/>
    </row>
    <row r="1916" spans="10:10" ht="15" customHeight="1">
      <c r="J1916" s="86"/>
    </row>
    <row r="1917" spans="10:10" ht="15" customHeight="1">
      <c r="J1917" s="86"/>
    </row>
    <row r="1918" spans="10:10" ht="15" customHeight="1">
      <c r="J1918" s="86"/>
    </row>
    <row r="1919" spans="10:10" ht="15" customHeight="1">
      <c r="J1919" s="86"/>
    </row>
    <row r="1920" spans="10:10" ht="15" customHeight="1">
      <c r="J1920" s="86"/>
    </row>
    <row r="1921" spans="10:10" ht="15" customHeight="1">
      <c r="J1921" s="86"/>
    </row>
    <row r="1922" spans="10:10" ht="15" customHeight="1">
      <c r="J1922" s="86"/>
    </row>
    <row r="1923" spans="10:10" ht="15" customHeight="1">
      <c r="J1923" s="86"/>
    </row>
    <row r="1924" spans="10:10" ht="15" customHeight="1">
      <c r="J1924" s="86"/>
    </row>
    <row r="1925" spans="10:10" ht="15" customHeight="1">
      <c r="J1925" s="86"/>
    </row>
    <row r="1926" spans="10:10" ht="15" customHeight="1">
      <c r="J1926" s="86"/>
    </row>
    <row r="1927" spans="10:10" ht="15" customHeight="1">
      <c r="J1927" s="86"/>
    </row>
    <row r="1928" spans="10:10" ht="15" customHeight="1">
      <c r="J1928" s="86"/>
    </row>
    <row r="1929" spans="10:10" ht="15" customHeight="1">
      <c r="J1929" s="86"/>
    </row>
    <row r="1930" spans="10:10" ht="15" customHeight="1">
      <c r="J1930" s="86"/>
    </row>
    <row r="1931" spans="10:10" ht="15" customHeight="1">
      <c r="J1931" s="86"/>
    </row>
    <row r="1932" spans="10:10" ht="15" customHeight="1">
      <c r="J1932" s="86"/>
    </row>
    <row r="1933" spans="10:10" ht="15" customHeight="1">
      <c r="J1933" s="86"/>
    </row>
    <row r="1934" spans="10:10" ht="15" customHeight="1">
      <c r="J1934" s="86"/>
    </row>
    <row r="1935" spans="10:10" ht="15" customHeight="1">
      <c r="J1935" s="86"/>
    </row>
    <row r="1936" spans="10:10" ht="15" customHeight="1">
      <c r="J1936" s="86"/>
    </row>
    <row r="1937" spans="10:10" ht="15" customHeight="1">
      <c r="J1937" s="86"/>
    </row>
    <row r="1938" spans="10:10" ht="15" customHeight="1">
      <c r="J1938" s="86"/>
    </row>
    <row r="1939" spans="10:10" ht="15" customHeight="1">
      <c r="J1939" s="86"/>
    </row>
    <row r="1940" spans="10:10" ht="15" customHeight="1">
      <c r="J1940" s="86"/>
    </row>
    <row r="1941" spans="10:10" ht="15" customHeight="1">
      <c r="J1941" s="86"/>
    </row>
    <row r="1942" spans="10:10" ht="15" customHeight="1">
      <c r="J1942" s="86"/>
    </row>
    <row r="1943" spans="10:10" ht="15" customHeight="1">
      <c r="J1943" s="86"/>
    </row>
    <row r="1944" spans="10:10" ht="15" customHeight="1">
      <c r="J1944" s="86"/>
    </row>
    <row r="1945" spans="10:10" ht="15" customHeight="1">
      <c r="J1945" s="86"/>
    </row>
    <row r="1946" spans="10:10" ht="15" customHeight="1">
      <c r="J1946" s="86"/>
    </row>
    <row r="1947" spans="10:10" ht="15" customHeight="1">
      <c r="J1947" s="86"/>
    </row>
    <row r="1948" spans="10:10" ht="15" customHeight="1">
      <c r="J1948" s="86"/>
    </row>
    <row r="1949" spans="10:10" ht="15" customHeight="1">
      <c r="J1949" s="86"/>
    </row>
    <row r="1950" spans="10:10" ht="15" customHeight="1">
      <c r="J1950" s="86"/>
    </row>
    <row r="1951" spans="10:10" ht="15" customHeight="1">
      <c r="J1951" s="86"/>
    </row>
    <row r="1952" spans="10:10" ht="15" customHeight="1">
      <c r="J1952" s="86"/>
    </row>
    <row r="1953" spans="10:10" ht="15" customHeight="1">
      <c r="J1953" s="86"/>
    </row>
    <row r="1954" spans="10:10" ht="15" customHeight="1">
      <c r="J1954" s="86"/>
    </row>
    <row r="1955" spans="10:10" ht="15" customHeight="1">
      <c r="J1955" s="86"/>
    </row>
    <row r="1956" spans="10:10" ht="15" customHeight="1">
      <c r="J1956" s="86"/>
    </row>
    <row r="1957" spans="10:10" ht="15" customHeight="1">
      <c r="J1957" s="86"/>
    </row>
    <row r="1958" spans="10:10" ht="15" customHeight="1">
      <c r="J1958" s="86"/>
    </row>
    <row r="1959" spans="10:10" ht="15" customHeight="1">
      <c r="J1959" s="86"/>
    </row>
    <row r="1960" spans="10:10" ht="15" customHeight="1">
      <c r="J1960" s="86"/>
    </row>
    <row r="1961" spans="10:10" ht="15" customHeight="1">
      <c r="J1961" s="86"/>
    </row>
    <row r="1962" spans="10:10" ht="15" customHeight="1">
      <c r="J1962" s="86"/>
    </row>
    <row r="1963" spans="10:10" ht="15" customHeight="1">
      <c r="J1963" s="86"/>
    </row>
    <row r="1964" spans="10:10" ht="15" customHeight="1">
      <c r="J1964" s="86"/>
    </row>
    <row r="1965" spans="10:10" ht="15" customHeight="1">
      <c r="J1965" s="86"/>
    </row>
    <row r="1966" spans="10:10" ht="15" customHeight="1">
      <c r="J1966" s="86"/>
    </row>
    <row r="1967" spans="10:10" ht="15" customHeight="1">
      <c r="J1967" s="86"/>
    </row>
    <row r="1968" spans="10:10" ht="15" customHeight="1">
      <c r="J1968" s="86"/>
    </row>
    <row r="1969" spans="10:10" ht="15" customHeight="1">
      <c r="J1969" s="86"/>
    </row>
    <row r="1970" spans="10:10" ht="15" customHeight="1">
      <c r="J1970" s="86"/>
    </row>
    <row r="1971" spans="10:10" ht="15" customHeight="1">
      <c r="J1971" s="86"/>
    </row>
    <row r="1972" spans="10:10" ht="15" customHeight="1">
      <c r="J1972" s="86"/>
    </row>
    <row r="1973" spans="10:10" ht="15" customHeight="1">
      <c r="J1973" s="86"/>
    </row>
    <row r="1974" spans="10:10" ht="15" customHeight="1">
      <c r="J1974" s="86"/>
    </row>
    <row r="1975" spans="10:10" ht="15" customHeight="1">
      <c r="J1975" s="86"/>
    </row>
    <row r="1976" spans="10:10" ht="15" customHeight="1">
      <c r="J1976" s="86"/>
    </row>
    <row r="1977" spans="10:10" ht="15" customHeight="1">
      <c r="J1977" s="86"/>
    </row>
    <row r="1978" spans="10:10" ht="15" customHeight="1">
      <c r="J1978" s="86"/>
    </row>
    <row r="1979" spans="10:10" ht="15" customHeight="1">
      <c r="J1979" s="86"/>
    </row>
    <row r="1980" spans="10:10" ht="15" customHeight="1">
      <c r="J1980" s="86"/>
    </row>
    <row r="1981" spans="10:10" ht="15" customHeight="1">
      <c r="J1981" s="86"/>
    </row>
    <row r="1982" spans="10:10" ht="15" customHeight="1">
      <c r="J1982" s="86"/>
    </row>
    <row r="1983" spans="10:10" ht="15" customHeight="1">
      <c r="J1983" s="86"/>
    </row>
    <row r="1984" spans="10:10" ht="15" customHeight="1">
      <c r="J1984" s="86"/>
    </row>
    <row r="1985" spans="10:10" ht="15" customHeight="1">
      <c r="J1985" s="86"/>
    </row>
    <row r="1986" spans="10:10" ht="15" customHeight="1">
      <c r="J1986" s="86"/>
    </row>
    <row r="1987" spans="10:10" ht="15" customHeight="1">
      <c r="J1987" s="86"/>
    </row>
    <row r="1988" spans="10:10" ht="15" customHeight="1">
      <c r="J1988" s="86"/>
    </row>
    <row r="1989" spans="10:10" ht="15" customHeight="1">
      <c r="J1989" s="86"/>
    </row>
    <row r="1990" spans="10:10" ht="15" customHeight="1">
      <c r="J1990" s="86"/>
    </row>
    <row r="1991" spans="10:10" ht="15" customHeight="1">
      <c r="J1991" s="86"/>
    </row>
    <row r="1992" spans="10:10" ht="15" customHeight="1">
      <c r="J1992" s="86"/>
    </row>
    <row r="1993" spans="10:10" ht="15" customHeight="1">
      <c r="J1993" s="86"/>
    </row>
    <row r="1994" spans="10:10" ht="15" customHeight="1">
      <c r="J1994" s="86"/>
    </row>
    <row r="1995" spans="10:10" ht="15" customHeight="1">
      <c r="J1995" s="86"/>
    </row>
    <row r="1996" spans="10:10" ht="15" customHeight="1">
      <c r="J1996" s="86"/>
    </row>
    <row r="1997" spans="10:10" ht="15" customHeight="1">
      <c r="J1997" s="86"/>
    </row>
    <row r="1998" spans="10:10" ht="15" customHeight="1">
      <c r="J1998" s="86"/>
    </row>
    <row r="1999" spans="10:10" ht="15" customHeight="1">
      <c r="J1999" s="86"/>
    </row>
    <row r="2000" spans="10:10" ht="15" customHeight="1">
      <c r="J2000" s="86"/>
    </row>
    <row r="2001" spans="10:10" ht="15" customHeight="1">
      <c r="J2001" s="86"/>
    </row>
    <row r="2002" spans="10:10" ht="15" customHeight="1">
      <c r="J2002" s="86"/>
    </row>
    <row r="2003" spans="10:10" ht="15" customHeight="1">
      <c r="J2003" s="86"/>
    </row>
    <row r="2004" spans="10:10" ht="15" customHeight="1">
      <c r="J2004" s="86"/>
    </row>
    <row r="2005" spans="10:10" ht="15" customHeight="1">
      <c r="J2005" s="86"/>
    </row>
    <row r="2006" spans="10:10" ht="15" customHeight="1">
      <c r="J2006" s="86"/>
    </row>
    <row r="2007" spans="10:10" ht="15" customHeight="1">
      <c r="J2007" s="86"/>
    </row>
    <row r="2008" spans="10:10" ht="15" customHeight="1">
      <c r="J2008" s="86"/>
    </row>
    <row r="2009" spans="10:10" ht="15" customHeight="1">
      <c r="J2009" s="86"/>
    </row>
    <row r="2010" spans="10:10" ht="15" customHeight="1">
      <c r="J2010" s="86"/>
    </row>
    <row r="2011" spans="10:10" ht="15" customHeight="1">
      <c r="J2011" s="86"/>
    </row>
    <row r="2012" spans="10:10" ht="15" customHeight="1">
      <c r="J2012" s="86"/>
    </row>
    <row r="2013" spans="10:10" ht="15" customHeight="1">
      <c r="J2013" s="86"/>
    </row>
    <row r="2014" spans="10:10" ht="15" customHeight="1">
      <c r="J2014" s="86"/>
    </row>
    <row r="2015" spans="10:10" ht="15" customHeight="1">
      <c r="J2015" s="86"/>
    </row>
    <row r="2016" spans="10:10" ht="15" customHeight="1">
      <c r="J2016" s="86"/>
    </row>
    <row r="2017" spans="10:10" ht="15" customHeight="1">
      <c r="J2017" s="86"/>
    </row>
    <row r="2018" spans="10:10" ht="15" customHeight="1">
      <c r="J2018" s="86"/>
    </row>
    <row r="2019" spans="10:10" ht="15" customHeight="1">
      <c r="J2019" s="86"/>
    </row>
    <row r="2020" spans="10:10" ht="15" customHeight="1">
      <c r="J2020" s="86"/>
    </row>
    <row r="2021" spans="10:10" ht="15" customHeight="1">
      <c r="J2021" s="86"/>
    </row>
    <row r="2022" spans="10:10" ht="15" customHeight="1">
      <c r="J2022" s="86"/>
    </row>
    <row r="2023" spans="10:10" ht="15" customHeight="1">
      <c r="J2023" s="86"/>
    </row>
    <row r="2024" spans="10:10" ht="15" customHeight="1">
      <c r="J2024" s="86"/>
    </row>
    <row r="2025" spans="10:10" ht="15" customHeight="1">
      <c r="J2025" s="86"/>
    </row>
    <row r="2026" spans="10:10" ht="15" customHeight="1">
      <c r="J2026" s="86"/>
    </row>
    <row r="2027" spans="10:10" ht="15" customHeight="1">
      <c r="J2027" s="86"/>
    </row>
    <row r="2028" spans="10:10" ht="15" customHeight="1">
      <c r="J2028" s="86"/>
    </row>
    <row r="2029" spans="10:10" ht="15" customHeight="1">
      <c r="J2029" s="86"/>
    </row>
    <row r="2030" spans="10:10" ht="15" customHeight="1">
      <c r="J2030" s="86"/>
    </row>
    <row r="2031" spans="10:10" ht="15" customHeight="1">
      <c r="J2031" s="86"/>
    </row>
    <row r="2032" spans="10:10" ht="15" customHeight="1">
      <c r="J2032" s="86"/>
    </row>
    <row r="2033" spans="10:10" ht="15" customHeight="1">
      <c r="J2033" s="86"/>
    </row>
    <row r="2034" spans="10:10" ht="15" customHeight="1">
      <c r="J2034" s="86"/>
    </row>
    <row r="2035" spans="10:10" ht="15" customHeight="1">
      <c r="J2035" s="86"/>
    </row>
    <row r="2036" spans="10:10" ht="15" customHeight="1">
      <c r="J2036" s="86"/>
    </row>
    <row r="2037" spans="10:10" ht="15" customHeight="1">
      <c r="J2037" s="86"/>
    </row>
    <row r="2038" spans="10:10" ht="15" customHeight="1">
      <c r="J2038" s="86"/>
    </row>
    <row r="2039" spans="10:10" ht="15" customHeight="1">
      <c r="J2039" s="86"/>
    </row>
    <row r="2040" spans="10:10" ht="15" customHeight="1">
      <c r="J2040" s="86"/>
    </row>
    <row r="2041" spans="10:10" ht="15" customHeight="1">
      <c r="J2041" s="86"/>
    </row>
    <row r="2042" spans="10:10" ht="15" customHeight="1">
      <c r="J2042" s="86"/>
    </row>
    <row r="2043" spans="10:10" ht="15" customHeight="1">
      <c r="J2043" s="86"/>
    </row>
    <row r="2044" spans="10:10" ht="15" customHeight="1">
      <c r="J2044" s="86"/>
    </row>
    <row r="2045" spans="10:10" ht="15" customHeight="1">
      <c r="J2045" s="86"/>
    </row>
    <row r="2046" spans="10:10" ht="15" customHeight="1">
      <c r="J2046" s="86"/>
    </row>
    <row r="2047" spans="10:10" ht="15" customHeight="1">
      <c r="J2047" s="86"/>
    </row>
    <row r="2048" spans="10:10" ht="15" customHeight="1">
      <c r="J2048" s="86"/>
    </row>
    <row r="2049" spans="10:10" ht="15" customHeight="1">
      <c r="J2049" s="86"/>
    </row>
    <row r="2050" spans="10:10" ht="15" customHeight="1">
      <c r="J2050" s="86"/>
    </row>
    <row r="2051" spans="10:10" ht="15" customHeight="1">
      <c r="J2051" s="86"/>
    </row>
    <row r="2052" spans="10:10" ht="15" customHeight="1">
      <c r="J2052" s="86"/>
    </row>
    <row r="2053" spans="10:10" ht="15" customHeight="1">
      <c r="J2053" s="86"/>
    </row>
    <row r="2054" spans="10:10" ht="15" customHeight="1">
      <c r="J2054" s="86"/>
    </row>
    <row r="2055" spans="10:10" ht="15" customHeight="1">
      <c r="J2055" s="86"/>
    </row>
    <row r="2056" spans="10:10" ht="15" customHeight="1">
      <c r="J2056" s="86"/>
    </row>
    <row r="2057" spans="10:10" ht="15" customHeight="1">
      <c r="J2057" s="86"/>
    </row>
    <row r="2058" spans="10:10" ht="15" customHeight="1">
      <c r="J2058" s="86"/>
    </row>
    <row r="2059" spans="10:10" ht="15" customHeight="1">
      <c r="J2059" s="86"/>
    </row>
    <row r="2060" spans="10:10" ht="15" customHeight="1">
      <c r="J2060" s="86"/>
    </row>
    <row r="2061" spans="10:10" ht="15" customHeight="1">
      <c r="J2061" s="86"/>
    </row>
    <row r="2062" spans="10:10" ht="15" customHeight="1">
      <c r="J2062" s="86"/>
    </row>
    <row r="2063" spans="10:10" ht="15" customHeight="1">
      <c r="J2063" s="86"/>
    </row>
    <row r="2064" spans="10:10" ht="15" customHeight="1">
      <c r="J2064" s="86"/>
    </row>
    <row r="2065" spans="10:10" ht="15" customHeight="1">
      <c r="J2065" s="86"/>
    </row>
    <row r="2066" spans="10:10" ht="15" customHeight="1">
      <c r="J2066" s="86"/>
    </row>
    <row r="2067" spans="10:10" ht="15" customHeight="1">
      <c r="J2067" s="86"/>
    </row>
    <row r="2068" spans="10:10" ht="15" customHeight="1">
      <c r="J2068" s="86"/>
    </row>
    <row r="2069" spans="10:10" ht="15" customHeight="1">
      <c r="J2069" s="86"/>
    </row>
    <row r="2070" spans="10:10" ht="15" customHeight="1">
      <c r="J2070" s="86"/>
    </row>
    <row r="2071" spans="10:10" ht="15" customHeight="1">
      <c r="J2071" s="86"/>
    </row>
    <row r="2072" spans="10:10" ht="15" customHeight="1">
      <c r="J2072" s="86"/>
    </row>
    <row r="2073" spans="10:10" ht="15" customHeight="1">
      <c r="J2073" s="86"/>
    </row>
    <row r="2074" spans="10:10" ht="15" customHeight="1">
      <c r="J2074" s="86"/>
    </row>
    <row r="2075" spans="10:10" ht="15" customHeight="1">
      <c r="J2075" s="86"/>
    </row>
    <row r="2076" spans="10:10" ht="15" customHeight="1">
      <c r="J2076" s="86"/>
    </row>
    <row r="2077" spans="10:10" ht="15" customHeight="1">
      <c r="J2077" s="86"/>
    </row>
    <row r="2078" spans="10:10" ht="15" customHeight="1">
      <c r="J2078" s="86"/>
    </row>
    <row r="2079" spans="10:10" ht="15" customHeight="1">
      <c r="J2079" s="86"/>
    </row>
    <row r="2080" spans="10:10" ht="15" customHeight="1">
      <c r="J2080" s="86"/>
    </row>
    <row r="2081" spans="10:10" ht="15" customHeight="1">
      <c r="J2081" s="86"/>
    </row>
    <row r="2082" spans="10:10" ht="15" customHeight="1">
      <c r="J2082" s="86"/>
    </row>
    <row r="2083" spans="10:10" ht="15" customHeight="1">
      <c r="J2083" s="86"/>
    </row>
    <row r="2084" spans="10:10" ht="15" customHeight="1">
      <c r="J2084" s="86"/>
    </row>
    <row r="2085" spans="10:10" ht="15" customHeight="1">
      <c r="J2085" s="86"/>
    </row>
    <row r="2086" spans="10:10" ht="15" customHeight="1">
      <c r="J2086" s="86"/>
    </row>
    <row r="2087" spans="10:10" ht="15" customHeight="1">
      <c r="J2087" s="86"/>
    </row>
    <row r="2088" spans="10:10" ht="15" customHeight="1">
      <c r="J2088" s="86"/>
    </row>
    <row r="2089" spans="10:10" ht="15" customHeight="1">
      <c r="J2089" s="86"/>
    </row>
    <row r="2090" spans="10:10" ht="15" customHeight="1">
      <c r="J2090" s="86"/>
    </row>
    <row r="2091" spans="10:10" ht="15" customHeight="1">
      <c r="J2091" s="86"/>
    </row>
    <row r="2092" spans="10:10" ht="15" customHeight="1">
      <c r="J2092" s="86"/>
    </row>
    <row r="2093" spans="10:10" ht="15" customHeight="1">
      <c r="J2093" s="86"/>
    </row>
    <row r="2094" spans="10:10" ht="15" customHeight="1">
      <c r="J2094" s="86"/>
    </row>
    <row r="2095" spans="10:10" ht="15" customHeight="1">
      <c r="J2095" s="86"/>
    </row>
    <row r="2096" spans="10:10" ht="15" customHeight="1">
      <c r="J2096" s="86"/>
    </row>
    <row r="2097" spans="10:10" ht="15" customHeight="1">
      <c r="J2097" s="86"/>
    </row>
    <row r="2098" spans="10:10" ht="15" customHeight="1">
      <c r="J2098" s="86"/>
    </row>
    <row r="2099" spans="10:10" ht="15" customHeight="1">
      <c r="J2099" s="86"/>
    </row>
    <row r="2100" spans="10:10" ht="15" customHeight="1">
      <c r="J2100" s="86"/>
    </row>
    <row r="2101" spans="10:10" ht="15" customHeight="1">
      <c r="J2101" s="86"/>
    </row>
    <row r="2102" spans="10:10" ht="15" customHeight="1">
      <c r="J2102" s="86"/>
    </row>
    <row r="2103" spans="10:10" ht="15" customHeight="1">
      <c r="J2103" s="86"/>
    </row>
    <row r="2104" spans="10:10" ht="15" customHeight="1">
      <c r="J2104" s="86"/>
    </row>
    <row r="2105" spans="10:10" ht="15" customHeight="1">
      <c r="J2105" s="86"/>
    </row>
    <row r="2106" spans="10:10" ht="15" customHeight="1">
      <c r="J2106" s="86"/>
    </row>
    <row r="2107" spans="10:10" ht="15" customHeight="1">
      <c r="J2107" s="86"/>
    </row>
    <row r="2108" spans="10:10" ht="15" customHeight="1">
      <c r="J2108" s="86"/>
    </row>
    <row r="2109" spans="10:10" ht="15" customHeight="1">
      <c r="J2109" s="86"/>
    </row>
    <row r="2110" spans="10:10" ht="15" customHeight="1">
      <c r="J2110" s="86"/>
    </row>
    <row r="2111" spans="10:10" ht="15" customHeight="1">
      <c r="J2111" s="86"/>
    </row>
    <row r="2112" spans="10:10" ht="15" customHeight="1">
      <c r="J2112" s="86"/>
    </row>
    <row r="2113" spans="10:10" ht="15" customHeight="1">
      <c r="J2113" s="86"/>
    </row>
    <row r="2114" spans="10:10" ht="15" customHeight="1">
      <c r="J2114" s="86"/>
    </row>
    <row r="2115" spans="10:10" ht="15" customHeight="1">
      <c r="J2115" s="86"/>
    </row>
    <row r="2116" spans="10:10" ht="15" customHeight="1">
      <c r="J2116" s="86"/>
    </row>
    <row r="2117" spans="10:10" ht="15" customHeight="1">
      <c r="J2117" s="86"/>
    </row>
    <row r="2118" spans="10:10" ht="15" customHeight="1">
      <c r="J2118" s="86"/>
    </row>
    <row r="2119" spans="10:10" ht="15" customHeight="1">
      <c r="J2119" s="86"/>
    </row>
    <row r="2120" spans="10:10" ht="15" customHeight="1">
      <c r="J2120" s="86"/>
    </row>
    <row r="2121" spans="10:10" ht="15" customHeight="1">
      <c r="J2121" s="86"/>
    </row>
    <row r="2122" spans="10:10" ht="15" customHeight="1">
      <c r="J2122" s="86"/>
    </row>
    <row r="2123" spans="10:10" ht="15" customHeight="1">
      <c r="J2123" s="86"/>
    </row>
    <row r="2124" spans="10:10" ht="15" customHeight="1">
      <c r="J2124" s="86"/>
    </row>
    <row r="2125" spans="10:10" ht="15" customHeight="1">
      <c r="J2125" s="86"/>
    </row>
    <row r="2126" spans="10:10" ht="15" customHeight="1">
      <c r="J2126" s="86"/>
    </row>
    <row r="2127" spans="10:10" ht="15" customHeight="1">
      <c r="J2127" s="86"/>
    </row>
    <row r="2128" spans="10:10" ht="15" customHeight="1">
      <c r="J2128" s="86"/>
    </row>
    <row r="2129" spans="10:10" ht="15" customHeight="1">
      <c r="J2129" s="86"/>
    </row>
    <row r="2130" spans="10:10" ht="15" customHeight="1">
      <c r="J2130" s="86"/>
    </row>
    <row r="2131" spans="10:10" ht="15" customHeight="1">
      <c r="J2131" s="86"/>
    </row>
    <row r="2132" spans="10:10" ht="15" customHeight="1">
      <c r="J2132" s="86"/>
    </row>
    <row r="2133" spans="10:10" ht="15" customHeight="1">
      <c r="J2133" s="86"/>
    </row>
    <row r="2134" spans="10:10" ht="15" customHeight="1">
      <c r="J2134" s="86"/>
    </row>
    <row r="2135" spans="10:10" ht="15" customHeight="1">
      <c r="J2135" s="86"/>
    </row>
    <row r="2136" spans="10:10" ht="15" customHeight="1">
      <c r="J2136" s="86"/>
    </row>
    <row r="2137" spans="10:10" ht="15" customHeight="1">
      <c r="J2137" s="86"/>
    </row>
    <row r="2138" spans="10:10" ht="15" customHeight="1">
      <c r="J2138" s="86"/>
    </row>
    <row r="2139" spans="10:10" ht="15" customHeight="1">
      <c r="J2139" s="86"/>
    </row>
    <row r="2140" spans="10:10" ht="15" customHeight="1">
      <c r="J2140" s="86"/>
    </row>
    <row r="2141" spans="10:10" ht="15" customHeight="1">
      <c r="J2141" s="86"/>
    </row>
    <row r="2142" spans="10:10" ht="15" customHeight="1">
      <c r="J2142" s="86"/>
    </row>
    <row r="2143" spans="10:10" ht="15" customHeight="1">
      <c r="J2143" s="86"/>
    </row>
    <row r="2144" spans="10:10" ht="15" customHeight="1">
      <c r="J2144" s="86"/>
    </row>
    <row r="2145" spans="10:10" ht="15" customHeight="1">
      <c r="J2145" s="86"/>
    </row>
    <row r="2146" spans="10:10" ht="15" customHeight="1">
      <c r="J2146" s="86"/>
    </row>
    <row r="2147" spans="10:10" ht="15" customHeight="1">
      <c r="J2147" s="86"/>
    </row>
    <row r="2148" spans="10:10" ht="15" customHeight="1">
      <c r="J2148" s="86"/>
    </row>
    <row r="2149" spans="10:10" ht="15" customHeight="1">
      <c r="J2149" s="86"/>
    </row>
    <row r="2150" spans="10:10" ht="15" customHeight="1">
      <c r="J2150" s="86"/>
    </row>
    <row r="2151" spans="10:10" ht="15" customHeight="1">
      <c r="J2151" s="86"/>
    </row>
    <row r="2152" spans="10:10" ht="15" customHeight="1">
      <c r="J2152" s="86"/>
    </row>
    <row r="2153" spans="10:10" ht="15" customHeight="1">
      <c r="J2153" s="86"/>
    </row>
    <row r="2154" spans="10:10" ht="15" customHeight="1">
      <c r="J2154" s="86"/>
    </row>
    <row r="2155" spans="10:10" ht="15" customHeight="1">
      <c r="J2155" s="86"/>
    </row>
    <row r="2156" spans="10:10" ht="15" customHeight="1">
      <c r="J2156" s="86"/>
    </row>
    <row r="2157" spans="10:10" ht="15" customHeight="1">
      <c r="J2157" s="86"/>
    </row>
    <row r="2158" spans="10:10" ht="15" customHeight="1">
      <c r="J2158" s="86"/>
    </row>
    <row r="2159" spans="10:10" ht="15" customHeight="1">
      <c r="J2159" s="86"/>
    </row>
    <row r="2160" spans="10:10" ht="15" customHeight="1">
      <c r="J2160" s="86"/>
    </row>
    <row r="2161" spans="10:10" ht="15" customHeight="1">
      <c r="J2161" s="86"/>
    </row>
    <row r="2162" spans="10:10" ht="15" customHeight="1">
      <c r="J2162" s="86"/>
    </row>
    <row r="2163" spans="10:10" ht="15" customHeight="1">
      <c r="J2163" s="86"/>
    </row>
    <row r="2164" spans="10:10" ht="15" customHeight="1">
      <c r="J2164" s="86"/>
    </row>
    <row r="2165" spans="10:10" ht="15" customHeight="1">
      <c r="J2165" s="86"/>
    </row>
    <row r="2166" spans="10:10" ht="15" customHeight="1">
      <c r="J2166" s="86"/>
    </row>
    <row r="2167" spans="10:10" ht="15" customHeight="1">
      <c r="J2167" s="86"/>
    </row>
    <row r="2168" spans="10:10" ht="15" customHeight="1">
      <c r="J2168" s="86"/>
    </row>
    <row r="2169" spans="10:10" ht="15" customHeight="1">
      <c r="J2169" s="86"/>
    </row>
    <row r="2170" spans="10:10" ht="15" customHeight="1">
      <c r="J2170" s="86"/>
    </row>
    <row r="2171" spans="10:10" ht="15" customHeight="1">
      <c r="J2171" s="86"/>
    </row>
    <row r="2172" spans="10:10" ht="15" customHeight="1">
      <c r="J2172" s="86"/>
    </row>
    <row r="2173" spans="10:10" ht="15" customHeight="1">
      <c r="J2173" s="86"/>
    </row>
    <row r="2174" spans="10:10" ht="15" customHeight="1">
      <c r="J2174" s="86"/>
    </row>
    <row r="2175" spans="10:10" ht="15" customHeight="1">
      <c r="J2175" s="86"/>
    </row>
    <row r="2176" spans="10:10" ht="15" customHeight="1">
      <c r="J2176" s="86"/>
    </row>
    <row r="2177" spans="10:10" ht="15" customHeight="1">
      <c r="J2177" s="86"/>
    </row>
    <row r="2178" spans="10:10" ht="15" customHeight="1">
      <c r="J2178" s="86"/>
    </row>
    <row r="2179" spans="10:10" ht="15" customHeight="1">
      <c r="J2179" s="86"/>
    </row>
    <row r="2180" spans="10:10" ht="15" customHeight="1">
      <c r="J2180" s="86"/>
    </row>
    <row r="2181" spans="10:10" ht="15" customHeight="1">
      <c r="J2181" s="86"/>
    </row>
    <row r="2182" spans="10:10" ht="15" customHeight="1">
      <c r="J2182" s="86"/>
    </row>
    <row r="2183" spans="10:10" ht="15" customHeight="1">
      <c r="J2183" s="86"/>
    </row>
    <row r="2184" spans="10:10" ht="15" customHeight="1">
      <c r="J2184" s="86"/>
    </row>
    <row r="2185" spans="10:10" ht="15" customHeight="1">
      <c r="J2185" s="86"/>
    </row>
    <row r="2186" spans="10:10" ht="15" customHeight="1">
      <c r="J2186" s="86"/>
    </row>
    <row r="2187" spans="10:10" ht="15" customHeight="1">
      <c r="J2187" s="86"/>
    </row>
    <row r="2188" spans="10:10" ht="15" customHeight="1">
      <c r="J2188" s="86"/>
    </row>
    <row r="2189" spans="10:10" ht="15" customHeight="1">
      <c r="J2189" s="86"/>
    </row>
    <row r="2190" spans="10:10" ht="15" customHeight="1">
      <c r="J2190" s="86"/>
    </row>
    <row r="2191" spans="10:10" ht="15" customHeight="1">
      <c r="J2191" s="86"/>
    </row>
    <row r="2192" spans="10:10" ht="15" customHeight="1">
      <c r="J2192" s="86"/>
    </row>
    <row r="2193" spans="10:10" ht="15" customHeight="1">
      <c r="J2193" s="86"/>
    </row>
    <row r="2194" spans="10:10" ht="15" customHeight="1">
      <c r="J2194" s="86"/>
    </row>
    <row r="2195" spans="10:10" ht="15" customHeight="1">
      <c r="J2195" s="86"/>
    </row>
    <row r="2196" spans="10:10" ht="15" customHeight="1">
      <c r="J2196" s="86"/>
    </row>
    <row r="2197" spans="10:10" ht="15" customHeight="1">
      <c r="J2197" s="86"/>
    </row>
    <row r="2198" spans="10:10" ht="15" customHeight="1">
      <c r="J2198" s="86"/>
    </row>
    <row r="2199" spans="10:10" ht="15" customHeight="1">
      <c r="J2199" s="86"/>
    </row>
    <row r="2200" spans="10:10" ht="15" customHeight="1">
      <c r="J2200" s="86"/>
    </row>
    <row r="2201" spans="10:10" ht="15" customHeight="1">
      <c r="J2201" s="86"/>
    </row>
    <row r="2202" spans="10:10" ht="15" customHeight="1">
      <c r="J2202" s="86"/>
    </row>
    <row r="2203" spans="10:10" ht="15" customHeight="1">
      <c r="J2203" s="86"/>
    </row>
    <row r="2204" spans="10:10" ht="15" customHeight="1">
      <c r="J2204" s="86"/>
    </row>
    <row r="2205" spans="10:10" ht="15" customHeight="1">
      <c r="J2205" s="86"/>
    </row>
    <row r="2206" spans="10:10" ht="15" customHeight="1">
      <c r="J2206" s="86"/>
    </row>
    <row r="2207" spans="10:10" ht="15" customHeight="1">
      <c r="J2207" s="86"/>
    </row>
    <row r="2208" spans="10:10" ht="15" customHeight="1">
      <c r="J2208" s="86"/>
    </row>
    <row r="2209" spans="10:10" ht="15" customHeight="1">
      <c r="J2209" s="86"/>
    </row>
    <row r="2210" spans="10:10" ht="15" customHeight="1">
      <c r="J2210" s="86"/>
    </row>
    <row r="2211" spans="10:10" ht="15" customHeight="1">
      <c r="J2211" s="86"/>
    </row>
    <row r="2212" spans="10:10" ht="15" customHeight="1">
      <c r="J2212" s="86"/>
    </row>
    <row r="2213" spans="10:10" ht="15" customHeight="1">
      <c r="J2213" s="86"/>
    </row>
    <row r="2214" spans="10:10" ht="15" customHeight="1">
      <c r="J2214" s="86"/>
    </row>
    <row r="2215" spans="10:10" ht="15" customHeight="1">
      <c r="J2215" s="86"/>
    </row>
    <row r="2216" spans="10:10" ht="15" customHeight="1">
      <c r="J2216" s="86"/>
    </row>
    <row r="2217" spans="10:10" ht="15" customHeight="1">
      <c r="J2217" s="86"/>
    </row>
    <row r="2218" spans="10:10" ht="15" customHeight="1">
      <c r="J2218" s="86"/>
    </row>
    <row r="2219" spans="10:10" ht="15" customHeight="1">
      <c r="J2219" s="86"/>
    </row>
    <row r="2220" spans="10:10" ht="15" customHeight="1">
      <c r="J2220" s="86"/>
    </row>
    <row r="2221" spans="10:10" ht="15" customHeight="1">
      <c r="J2221" s="86"/>
    </row>
    <row r="2222" spans="10:10" ht="15" customHeight="1">
      <c r="J2222" s="86"/>
    </row>
    <row r="2223" spans="10:10" ht="15" customHeight="1">
      <c r="J2223" s="86"/>
    </row>
    <row r="2224" spans="10:10" ht="15" customHeight="1">
      <c r="J2224" s="86"/>
    </row>
    <row r="2225" spans="10:10" ht="15" customHeight="1">
      <c r="J2225" s="86"/>
    </row>
    <row r="2226" spans="10:10" ht="15" customHeight="1">
      <c r="J2226" s="86"/>
    </row>
    <row r="2227" spans="10:10" ht="15" customHeight="1">
      <c r="J2227" s="86"/>
    </row>
    <row r="2228" spans="10:10" ht="15" customHeight="1">
      <c r="J2228" s="86"/>
    </row>
    <row r="2229" spans="10:10" ht="15" customHeight="1">
      <c r="J2229" s="86"/>
    </row>
    <row r="2230" spans="10:10" ht="15" customHeight="1">
      <c r="J2230" s="86"/>
    </row>
    <row r="2231" spans="10:10" ht="15" customHeight="1">
      <c r="J2231" s="86"/>
    </row>
    <row r="2232" spans="10:10" ht="15" customHeight="1">
      <c r="J2232" s="86"/>
    </row>
    <row r="2233" spans="10:10" ht="15" customHeight="1">
      <c r="J2233" s="86"/>
    </row>
    <row r="2234" spans="10:10" ht="15" customHeight="1">
      <c r="J2234" s="86"/>
    </row>
    <row r="2235" spans="10:10" ht="15" customHeight="1">
      <c r="J2235" s="86"/>
    </row>
    <row r="2236" spans="10:10" ht="15" customHeight="1">
      <c r="J2236" s="86"/>
    </row>
    <row r="2237" spans="10:10" ht="15" customHeight="1">
      <c r="J2237" s="86"/>
    </row>
    <row r="2238" spans="10:10" ht="15" customHeight="1">
      <c r="J2238" s="86"/>
    </row>
    <row r="2239" spans="10:10" ht="15" customHeight="1">
      <c r="J2239" s="86"/>
    </row>
    <row r="2240" spans="10:10" ht="15" customHeight="1">
      <c r="J2240" s="86"/>
    </row>
    <row r="2241" spans="10:10" ht="15" customHeight="1">
      <c r="J2241" s="86"/>
    </row>
    <row r="2242" spans="10:10" ht="15" customHeight="1">
      <c r="J2242" s="86"/>
    </row>
    <row r="2243" spans="10:10" ht="15" customHeight="1">
      <c r="J2243" s="86"/>
    </row>
    <row r="2244" spans="10:10" ht="15" customHeight="1">
      <c r="J2244" s="86"/>
    </row>
    <row r="2245" spans="10:10" ht="15" customHeight="1">
      <c r="J2245" s="86"/>
    </row>
    <row r="2246" spans="10:10" ht="15" customHeight="1">
      <c r="J2246" s="86"/>
    </row>
    <row r="2247" spans="10:10" ht="15" customHeight="1">
      <c r="J2247" s="86"/>
    </row>
    <row r="2248" spans="10:10" ht="15" customHeight="1">
      <c r="J2248" s="86"/>
    </row>
    <row r="2249" spans="10:10" ht="15" customHeight="1">
      <c r="J2249" s="86"/>
    </row>
    <row r="2250" spans="10:10" ht="15" customHeight="1">
      <c r="J2250" s="86"/>
    </row>
    <row r="2251" spans="10:10" ht="15" customHeight="1">
      <c r="J2251" s="86"/>
    </row>
    <row r="2252" spans="10:10" ht="15" customHeight="1">
      <c r="J2252" s="86"/>
    </row>
    <row r="2253" spans="10:10" ht="15" customHeight="1">
      <c r="J2253" s="86"/>
    </row>
    <row r="2254" spans="10:10" ht="15" customHeight="1">
      <c r="J2254" s="86"/>
    </row>
    <row r="2255" spans="10:10" ht="15" customHeight="1">
      <c r="J2255" s="86"/>
    </row>
    <row r="2256" spans="10:10" ht="15" customHeight="1">
      <c r="J2256" s="86"/>
    </row>
    <row r="2257" spans="10:10" ht="15" customHeight="1">
      <c r="J2257" s="86"/>
    </row>
    <row r="2258" spans="10:10" ht="15" customHeight="1">
      <c r="J2258" s="86"/>
    </row>
    <row r="2259" spans="10:10" ht="15" customHeight="1">
      <c r="J2259" s="86"/>
    </row>
    <row r="2260" spans="10:10" ht="15" customHeight="1">
      <c r="J2260" s="86"/>
    </row>
    <row r="2261" spans="10:10" ht="15" customHeight="1">
      <c r="J2261" s="86"/>
    </row>
    <row r="2262" spans="10:10" ht="15" customHeight="1">
      <c r="J2262" s="86"/>
    </row>
    <row r="2263" spans="10:10" ht="15" customHeight="1">
      <c r="J2263" s="86"/>
    </row>
    <row r="2264" spans="10:10" ht="15" customHeight="1">
      <c r="J2264" s="86"/>
    </row>
    <row r="2265" spans="10:10" ht="15" customHeight="1">
      <c r="J2265" s="86"/>
    </row>
    <row r="2266" spans="10:10" ht="15" customHeight="1">
      <c r="J2266" s="86"/>
    </row>
    <row r="2267" spans="10:10" ht="15" customHeight="1">
      <c r="J2267" s="86"/>
    </row>
    <row r="2268" spans="10:10" ht="15" customHeight="1">
      <c r="J2268" s="86"/>
    </row>
    <row r="2269" spans="10:10" ht="15" customHeight="1">
      <c r="J2269" s="86"/>
    </row>
    <row r="2270" spans="10:10" ht="15" customHeight="1">
      <c r="J2270" s="86"/>
    </row>
    <row r="2271" spans="10:10" ht="15" customHeight="1">
      <c r="J2271" s="86"/>
    </row>
    <row r="2272" spans="10:10" ht="15" customHeight="1">
      <c r="J2272" s="86"/>
    </row>
    <row r="2273" spans="10:10" ht="15" customHeight="1">
      <c r="J2273" s="86"/>
    </row>
    <row r="2274" spans="10:10" ht="15" customHeight="1">
      <c r="J2274" s="86"/>
    </row>
    <row r="2275" spans="10:10" ht="15" customHeight="1">
      <c r="J2275" s="86"/>
    </row>
    <row r="2276" spans="10:10" ht="15" customHeight="1">
      <c r="J2276" s="86"/>
    </row>
    <row r="2277" spans="10:10" ht="15" customHeight="1">
      <c r="J2277" s="86"/>
    </row>
    <row r="2278" spans="10:10" ht="15" customHeight="1">
      <c r="J2278" s="86"/>
    </row>
    <row r="2279" spans="10:10" ht="15" customHeight="1">
      <c r="J2279" s="86"/>
    </row>
    <row r="2280" spans="10:10" ht="15" customHeight="1">
      <c r="J2280" s="86"/>
    </row>
    <row r="2281" spans="10:10" ht="15" customHeight="1">
      <c r="J2281" s="86"/>
    </row>
    <row r="2282" spans="10:10" ht="15" customHeight="1">
      <c r="J2282" s="86"/>
    </row>
    <row r="2283" spans="10:10" ht="15" customHeight="1">
      <c r="J2283" s="86"/>
    </row>
    <row r="2284" spans="10:10" ht="15" customHeight="1">
      <c r="J2284" s="86"/>
    </row>
    <row r="2285" spans="10:10" ht="15" customHeight="1">
      <c r="J2285" s="86"/>
    </row>
    <row r="2286" spans="10:10" ht="15" customHeight="1">
      <c r="J2286" s="86"/>
    </row>
    <row r="2287" spans="10:10" ht="15" customHeight="1">
      <c r="J2287" s="86"/>
    </row>
    <row r="2288" spans="10:10" ht="15" customHeight="1">
      <c r="J2288" s="86"/>
    </row>
    <row r="2289" spans="10:10" ht="15" customHeight="1">
      <c r="J2289" s="86"/>
    </row>
    <row r="2290" spans="10:10" ht="15" customHeight="1">
      <c r="J2290" s="86"/>
    </row>
    <row r="2291" spans="10:10" ht="15" customHeight="1">
      <c r="J2291" s="86"/>
    </row>
    <row r="2292" spans="10:10" ht="15" customHeight="1">
      <c r="J2292" s="86"/>
    </row>
    <row r="2293" spans="10:10" ht="15" customHeight="1">
      <c r="J2293" s="86"/>
    </row>
    <row r="2294" spans="10:10" ht="15" customHeight="1">
      <c r="J2294" s="86"/>
    </row>
    <row r="2295" spans="10:10" ht="15" customHeight="1">
      <c r="J2295" s="86"/>
    </row>
    <row r="2296" spans="10:10" ht="15" customHeight="1">
      <c r="J2296" s="86"/>
    </row>
    <row r="2297" spans="10:10" ht="15" customHeight="1">
      <c r="J2297" s="86"/>
    </row>
    <row r="2298" spans="10:10" ht="15" customHeight="1">
      <c r="J2298" s="86"/>
    </row>
    <row r="2299" spans="10:10" ht="15" customHeight="1">
      <c r="J2299" s="86"/>
    </row>
    <row r="2300" spans="10:10" ht="15" customHeight="1">
      <c r="J2300" s="86"/>
    </row>
    <row r="2301" spans="10:10" ht="15" customHeight="1">
      <c r="J2301" s="86"/>
    </row>
    <row r="2302" spans="10:10" ht="15" customHeight="1">
      <c r="J2302" s="86"/>
    </row>
    <row r="2303" spans="10:10" ht="15" customHeight="1">
      <c r="J2303" s="86"/>
    </row>
    <row r="2304" spans="10:10" ht="15" customHeight="1">
      <c r="J2304" s="86"/>
    </row>
    <row r="2305" spans="10:10" ht="15" customHeight="1">
      <c r="J2305" s="86"/>
    </row>
    <row r="2306" spans="10:10" ht="15" customHeight="1">
      <c r="J2306" s="86"/>
    </row>
    <row r="2307" spans="10:10" ht="15" customHeight="1">
      <c r="J2307" s="86"/>
    </row>
    <row r="2308" spans="10:10" ht="15" customHeight="1">
      <c r="J2308" s="86"/>
    </row>
    <row r="2309" spans="10:10" ht="15" customHeight="1">
      <c r="J2309" s="86"/>
    </row>
    <row r="2310" spans="10:10" ht="15" customHeight="1">
      <c r="J2310" s="86"/>
    </row>
    <row r="2311" spans="10:10" ht="15" customHeight="1">
      <c r="J2311" s="86"/>
    </row>
    <row r="2312" spans="10:10" ht="15" customHeight="1">
      <c r="J2312" s="86"/>
    </row>
    <row r="2313" spans="10:10" ht="15" customHeight="1">
      <c r="J2313" s="86"/>
    </row>
    <row r="2314" spans="10:10" ht="15" customHeight="1">
      <c r="J2314" s="86"/>
    </row>
    <row r="2315" spans="10:10" ht="15" customHeight="1">
      <c r="J2315" s="86"/>
    </row>
    <row r="2316" spans="10:10" ht="15" customHeight="1">
      <c r="J2316" s="86"/>
    </row>
    <row r="2317" spans="10:10" ht="15" customHeight="1">
      <c r="J2317" s="86"/>
    </row>
    <row r="2318" spans="10:10" ht="15" customHeight="1">
      <c r="J2318" s="86"/>
    </row>
    <row r="2319" spans="10:10" ht="15" customHeight="1">
      <c r="J2319" s="86"/>
    </row>
    <row r="2320" spans="10:10" ht="15" customHeight="1">
      <c r="J2320" s="86"/>
    </row>
    <row r="2321" spans="10:10" ht="15" customHeight="1">
      <c r="J2321" s="86"/>
    </row>
    <row r="2322" spans="10:10" ht="15" customHeight="1">
      <c r="J2322" s="86"/>
    </row>
    <row r="2323" spans="10:10" ht="15" customHeight="1">
      <c r="J2323" s="86"/>
    </row>
    <row r="2324" spans="10:10" ht="15" customHeight="1">
      <c r="J2324" s="86"/>
    </row>
    <row r="2325" spans="10:10" ht="15" customHeight="1">
      <c r="J2325" s="86"/>
    </row>
    <row r="2326" spans="10:10" ht="15" customHeight="1">
      <c r="J2326" s="86"/>
    </row>
    <row r="2327" spans="10:10" ht="15" customHeight="1">
      <c r="J2327" s="86"/>
    </row>
    <row r="2328" spans="10:10" ht="15" customHeight="1">
      <c r="J2328" s="86"/>
    </row>
    <row r="2329" spans="10:10" ht="15" customHeight="1">
      <c r="J2329" s="86"/>
    </row>
    <row r="2330" spans="10:10" ht="15" customHeight="1">
      <c r="J2330" s="86"/>
    </row>
    <row r="2331" spans="10:10" ht="15" customHeight="1">
      <c r="J2331" s="86"/>
    </row>
    <row r="2332" spans="10:10" ht="15" customHeight="1">
      <c r="J2332" s="86"/>
    </row>
    <row r="2333" spans="10:10" ht="15" customHeight="1">
      <c r="J2333" s="86"/>
    </row>
    <row r="2334" spans="10:10" ht="15" customHeight="1">
      <c r="J2334" s="86"/>
    </row>
    <row r="2335" spans="10:10" ht="15" customHeight="1">
      <c r="J2335" s="86"/>
    </row>
    <row r="2336" spans="10:10" ht="15" customHeight="1">
      <c r="J2336" s="86"/>
    </row>
    <row r="2337" spans="10:10" ht="15" customHeight="1">
      <c r="J2337" s="86"/>
    </row>
    <row r="2338" spans="10:10" ht="15" customHeight="1">
      <c r="J2338" s="86"/>
    </row>
    <row r="2339" spans="10:10" ht="15" customHeight="1">
      <c r="J2339" s="86"/>
    </row>
    <row r="2340" spans="10:10" ht="15" customHeight="1">
      <c r="J2340" s="86"/>
    </row>
    <row r="2341" spans="10:10" ht="15" customHeight="1">
      <c r="J2341" s="86"/>
    </row>
    <row r="2342" spans="10:10" ht="15" customHeight="1">
      <c r="J2342" s="86"/>
    </row>
    <row r="2343" spans="10:10" ht="15" customHeight="1">
      <c r="J2343" s="86"/>
    </row>
    <row r="2344" spans="10:10" ht="15" customHeight="1">
      <c r="J2344" s="86"/>
    </row>
    <row r="2345" spans="10:10" ht="15" customHeight="1">
      <c r="J2345" s="86"/>
    </row>
    <row r="2346" spans="10:10" ht="15" customHeight="1">
      <c r="J2346" s="86"/>
    </row>
    <row r="2347" spans="10:10" ht="15" customHeight="1">
      <c r="J2347" s="86"/>
    </row>
    <row r="2348" spans="10:10" ht="15" customHeight="1">
      <c r="J2348" s="86"/>
    </row>
    <row r="2349" spans="10:10" ht="15" customHeight="1">
      <c r="J2349" s="86"/>
    </row>
    <row r="2350" spans="10:10" ht="15" customHeight="1">
      <c r="J2350" s="86"/>
    </row>
    <row r="2351" spans="10:10" ht="15" customHeight="1">
      <c r="J2351" s="86"/>
    </row>
    <row r="2352" spans="10:10" ht="15" customHeight="1">
      <c r="J2352" s="86"/>
    </row>
    <row r="2353" spans="10:10" ht="15" customHeight="1">
      <c r="J2353" s="86"/>
    </row>
    <row r="2354" spans="10:10" ht="15" customHeight="1">
      <c r="J2354" s="86"/>
    </row>
    <row r="2355" spans="10:10" ht="15" customHeight="1">
      <c r="J2355" s="86"/>
    </row>
    <row r="2356" spans="10:10" ht="15" customHeight="1">
      <c r="J2356" s="86"/>
    </row>
    <row r="2357" spans="10:10" ht="15" customHeight="1">
      <c r="J2357" s="86"/>
    </row>
    <row r="2358" spans="10:10" ht="15" customHeight="1">
      <c r="J2358" s="86"/>
    </row>
    <row r="2359" spans="10:10" ht="15" customHeight="1">
      <c r="J2359" s="86"/>
    </row>
    <row r="2360" spans="10:10" ht="15" customHeight="1">
      <c r="J2360" s="86"/>
    </row>
    <row r="2361" spans="10:10" ht="15" customHeight="1">
      <c r="J2361" s="86"/>
    </row>
    <row r="2362" spans="10:10" ht="15" customHeight="1">
      <c r="J2362" s="86"/>
    </row>
    <row r="2363" spans="10:10" ht="15" customHeight="1">
      <c r="J2363" s="86"/>
    </row>
    <row r="2364" spans="10:10" ht="15" customHeight="1">
      <c r="J2364" s="86"/>
    </row>
    <row r="2365" spans="10:10" ht="15" customHeight="1">
      <c r="J2365" s="86"/>
    </row>
    <row r="2366" spans="10:10" ht="15" customHeight="1">
      <c r="J2366" s="86"/>
    </row>
    <row r="2367" spans="10:10" ht="15" customHeight="1">
      <c r="J2367" s="86"/>
    </row>
    <row r="2368" spans="10:10" ht="15" customHeight="1">
      <c r="J2368" s="86"/>
    </row>
    <row r="2369" spans="10:10" ht="15" customHeight="1">
      <c r="J2369" s="86"/>
    </row>
    <row r="2370" spans="10:10" ht="15" customHeight="1">
      <c r="J2370" s="86"/>
    </row>
    <row r="2371" spans="10:10" ht="15" customHeight="1">
      <c r="J2371" s="86"/>
    </row>
    <row r="2372" spans="10:10" ht="15" customHeight="1">
      <c r="J2372" s="86"/>
    </row>
    <row r="2373" spans="10:10" ht="15" customHeight="1">
      <c r="J2373" s="86"/>
    </row>
    <row r="2374" spans="10:10" ht="15" customHeight="1">
      <c r="J2374" s="86"/>
    </row>
    <row r="2375" spans="10:10" ht="15" customHeight="1">
      <c r="J2375" s="86"/>
    </row>
    <row r="2376" spans="10:10" ht="15" customHeight="1">
      <c r="J2376" s="86"/>
    </row>
    <row r="2377" spans="10:10" ht="15" customHeight="1">
      <c r="J2377" s="86"/>
    </row>
    <row r="2378" spans="10:10" ht="15" customHeight="1">
      <c r="J2378" s="86"/>
    </row>
    <row r="2379" spans="10:10" ht="15" customHeight="1">
      <c r="J2379" s="86"/>
    </row>
    <row r="2380" spans="10:10" ht="15" customHeight="1">
      <c r="J2380" s="86"/>
    </row>
    <row r="2381" spans="10:10" ht="15" customHeight="1">
      <c r="J2381" s="86"/>
    </row>
    <row r="2382" spans="10:10" ht="15" customHeight="1">
      <c r="J2382" s="86"/>
    </row>
    <row r="2383" spans="10:10" ht="15" customHeight="1">
      <c r="J2383" s="86"/>
    </row>
    <row r="2384" spans="10:10" ht="15" customHeight="1">
      <c r="J2384" s="86"/>
    </row>
    <row r="2385" spans="10:10" ht="15" customHeight="1">
      <c r="J2385" s="86"/>
    </row>
    <row r="2386" spans="10:10" ht="15" customHeight="1">
      <c r="J2386" s="86"/>
    </row>
    <row r="2387" spans="10:10" ht="15" customHeight="1">
      <c r="J2387" s="86"/>
    </row>
    <row r="2388" spans="10:10" ht="15" customHeight="1">
      <c r="J2388" s="86"/>
    </row>
    <row r="2389" spans="10:10" ht="15" customHeight="1">
      <c r="J2389" s="86"/>
    </row>
    <row r="2390" spans="10:10" ht="15" customHeight="1">
      <c r="J2390" s="86"/>
    </row>
    <row r="2391" spans="10:10" ht="15" customHeight="1">
      <c r="J2391" s="86"/>
    </row>
    <row r="2392" spans="10:10" ht="15" customHeight="1">
      <c r="J2392" s="86"/>
    </row>
    <row r="2393" spans="10:10" ht="15" customHeight="1">
      <c r="J2393" s="86"/>
    </row>
    <row r="2394" spans="10:10" ht="15" customHeight="1">
      <c r="J2394" s="86"/>
    </row>
    <row r="2395" spans="10:10" ht="15" customHeight="1">
      <c r="J2395" s="86"/>
    </row>
    <row r="2396" spans="10:10" ht="15" customHeight="1">
      <c r="J2396" s="86"/>
    </row>
    <row r="2397" spans="10:10" ht="15" customHeight="1">
      <c r="J2397" s="86"/>
    </row>
    <row r="2398" spans="10:10" ht="15" customHeight="1">
      <c r="J2398" s="86"/>
    </row>
    <row r="2399" spans="10:10" ht="15" customHeight="1">
      <c r="J2399" s="86"/>
    </row>
    <row r="2400" spans="10:10" ht="15" customHeight="1">
      <c r="J2400" s="86"/>
    </row>
    <row r="2401" spans="10:10" ht="15" customHeight="1">
      <c r="J2401" s="86"/>
    </row>
    <row r="2402" spans="10:10" ht="15" customHeight="1">
      <c r="J2402" s="86"/>
    </row>
    <row r="2403" spans="10:10" ht="15" customHeight="1">
      <c r="J2403" s="86"/>
    </row>
    <row r="2404" spans="10:10" ht="15" customHeight="1">
      <c r="J2404" s="86"/>
    </row>
    <row r="2405" spans="10:10" ht="15" customHeight="1">
      <c r="J2405" s="86"/>
    </row>
    <row r="2406" spans="10:10" ht="15" customHeight="1">
      <c r="J2406" s="86"/>
    </row>
    <row r="2407" spans="10:10" ht="15" customHeight="1">
      <c r="J2407" s="86"/>
    </row>
    <row r="2408" spans="10:10" ht="15" customHeight="1">
      <c r="J2408" s="86"/>
    </row>
    <row r="2409" spans="10:10" ht="15" customHeight="1">
      <c r="J2409" s="86"/>
    </row>
    <row r="2410" spans="10:10" ht="15" customHeight="1">
      <c r="J2410" s="86"/>
    </row>
    <row r="2411" spans="10:10" ht="15" customHeight="1">
      <c r="J2411" s="86"/>
    </row>
    <row r="2412" spans="10:10" ht="15" customHeight="1">
      <c r="J2412" s="86"/>
    </row>
    <row r="2413" spans="10:10" ht="15" customHeight="1">
      <c r="J2413" s="86"/>
    </row>
    <row r="2414" spans="10:10" ht="15" customHeight="1">
      <c r="J2414" s="86"/>
    </row>
    <row r="2415" spans="10:10" ht="15" customHeight="1">
      <c r="J2415" s="86"/>
    </row>
    <row r="2416" spans="10:10" ht="15" customHeight="1">
      <c r="J2416" s="86"/>
    </row>
    <row r="2417" spans="10:10" ht="15" customHeight="1">
      <c r="J2417" s="86"/>
    </row>
    <row r="2418" spans="10:10" ht="15" customHeight="1">
      <c r="J2418" s="86"/>
    </row>
    <row r="2419" spans="10:10" ht="15" customHeight="1">
      <c r="J2419" s="86"/>
    </row>
    <row r="2420" spans="10:10" ht="15" customHeight="1">
      <c r="J2420" s="86"/>
    </row>
    <row r="2421" spans="10:10" ht="15" customHeight="1">
      <c r="J2421" s="86"/>
    </row>
    <row r="2422" spans="10:10" ht="15" customHeight="1">
      <c r="J2422" s="86"/>
    </row>
    <row r="2423" spans="10:10" ht="15" customHeight="1">
      <c r="J2423" s="86"/>
    </row>
    <row r="2424" spans="10:10" ht="15" customHeight="1">
      <c r="J2424" s="86"/>
    </row>
    <row r="2425" spans="10:10" ht="15" customHeight="1">
      <c r="J2425" s="86"/>
    </row>
    <row r="2426" spans="10:10" ht="15" customHeight="1">
      <c r="J2426" s="86"/>
    </row>
    <row r="2427" spans="10:10" ht="15" customHeight="1">
      <c r="J2427" s="86"/>
    </row>
    <row r="2428" spans="10:10" ht="15" customHeight="1">
      <c r="J2428" s="86"/>
    </row>
    <row r="2429" spans="10:10" ht="15" customHeight="1">
      <c r="J2429" s="86"/>
    </row>
    <row r="2430" spans="10:10" ht="15" customHeight="1">
      <c r="J2430" s="86"/>
    </row>
    <row r="2431" spans="10:10" ht="15" customHeight="1">
      <c r="J2431" s="86"/>
    </row>
    <row r="2432" spans="10:10" ht="15" customHeight="1">
      <c r="J2432" s="86"/>
    </row>
    <row r="2433" spans="10:10" ht="15" customHeight="1">
      <c r="J2433" s="86"/>
    </row>
    <row r="2434" spans="10:10" ht="15" customHeight="1">
      <c r="J2434" s="86"/>
    </row>
    <row r="2435" spans="10:10" ht="15" customHeight="1">
      <c r="J2435" s="86"/>
    </row>
    <row r="2436" spans="10:10" ht="15" customHeight="1">
      <c r="J2436" s="86"/>
    </row>
    <row r="2437" spans="10:10" ht="15" customHeight="1">
      <c r="J2437" s="86"/>
    </row>
    <row r="2438" spans="10:10" ht="15" customHeight="1">
      <c r="J2438" s="86"/>
    </row>
    <row r="2439" spans="10:10" ht="15" customHeight="1">
      <c r="J2439" s="86"/>
    </row>
    <row r="2440" spans="10:10" ht="15" customHeight="1">
      <c r="J2440" s="86"/>
    </row>
    <row r="2441" spans="10:10" ht="15" customHeight="1">
      <c r="J2441" s="86"/>
    </row>
    <row r="2442" spans="10:10" ht="15" customHeight="1">
      <c r="J2442" s="86"/>
    </row>
    <row r="2443" spans="10:10" ht="15" customHeight="1">
      <c r="J2443" s="86"/>
    </row>
    <row r="2444" spans="10:10" ht="15" customHeight="1">
      <c r="J2444" s="86"/>
    </row>
    <row r="2445" spans="10:10" ht="15" customHeight="1">
      <c r="J2445" s="86"/>
    </row>
    <row r="2446" spans="10:10" ht="15" customHeight="1">
      <c r="J2446" s="86"/>
    </row>
    <row r="2447" spans="10:10" ht="15" customHeight="1">
      <c r="J2447" s="86"/>
    </row>
    <row r="2448" spans="10:10" ht="15" customHeight="1">
      <c r="J2448" s="86"/>
    </row>
    <row r="2449" spans="10:10" ht="15" customHeight="1">
      <c r="J2449" s="86"/>
    </row>
    <row r="2450" spans="10:10" ht="15" customHeight="1">
      <c r="J2450" s="86"/>
    </row>
    <row r="2451" spans="10:10" ht="15" customHeight="1">
      <c r="J2451" s="86"/>
    </row>
    <row r="2452" spans="10:10" ht="15" customHeight="1">
      <c r="J2452" s="86"/>
    </row>
    <row r="2453" spans="10:10" ht="15" customHeight="1">
      <c r="J2453" s="86"/>
    </row>
    <row r="2454" spans="10:10" ht="15" customHeight="1">
      <c r="J2454" s="86"/>
    </row>
    <row r="2455" spans="10:10" ht="15" customHeight="1">
      <c r="J2455" s="86"/>
    </row>
    <row r="2456" spans="10:10" ht="15" customHeight="1">
      <c r="J2456" s="86"/>
    </row>
    <row r="2457" spans="10:10" ht="15" customHeight="1">
      <c r="J2457" s="86"/>
    </row>
    <row r="2458" spans="10:10" ht="15" customHeight="1">
      <c r="J2458" s="86"/>
    </row>
    <row r="2459" spans="10:10" ht="15" customHeight="1">
      <c r="J2459" s="86"/>
    </row>
    <row r="2460" spans="10:10" ht="15" customHeight="1">
      <c r="J2460" s="86"/>
    </row>
    <row r="2461" spans="10:10" ht="15" customHeight="1">
      <c r="J2461" s="86"/>
    </row>
    <row r="2462" spans="10:10" ht="15" customHeight="1">
      <c r="J2462" s="86"/>
    </row>
    <row r="2463" spans="10:10" ht="15" customHeight="1">
      <c r="J2463" s="86"/>
    </row>
    <row r="2464" spans="10:10" ht="15" customHeight="1">
      <c r="J2464" s="86"/>
    </row>
    <row r="2465" spans="10:10" ht="15" customHeight="1">
      <c r="J2465" s="86"/>
    </row>
    <row r="2466" spans="10:10" ht="15" customHeight="1">
      <c r="J2466" s="86"/>
    </row>
    <row r="2467" spans="10:10" ht="15" customHeight="1">
      <c r="J2467" s="86"/>
    </row>
    <row r="2468" spans="10:10" ht="15" customHeight="1">
      <c r="J2468" s="86"/>
    </row>
    <row r="2469" spans="10:10" ht="15" customHeight="1">
      <c r="J2469" s="86"/>
    </row>
    <row r="2470" spans="10:10" ht="15" customHeight="1">
      <c r="J2470" s="86"/>
    </row>
    <row r="2471" spans="10:10" ht="15" customHeight="1">
      <c r="J2471" s="86"/>
    </row>
    <row r="2472" spans="10:10" ht="15" customHeight="1">
      <c r="J2472" s="86"/>
    </row>
    <row r="2473" spans="10:10" ht="15" customHeight="1">
      <c r="J2473" s="86"/>
    </row>
    <row r="2474" spans="10:10" ht="15" customHeight="1">
      <c r="J2474" s="86"/>
    </row>
    <row r="2475" spans="10:10" ht="15" customHeight="1">
      <c r="J2475" s="86"/>
    </row>
    <row r="2476" spans="10:10" ht="15" customHeight="1">
      <c r="J2476" s="86"/>
    </row>
    <row r="2477" spans="10:10" ht="15" customHeight="1">
      <c r="J2477" s="86"/>
    </row>
    <row r="2478" spans="10:10" ht="15" customHeight="1">
      <c r="J2478" s="86"/>
    </row>
    <row r="2479" spans="10:10" ht="15" customHeight="1">
      <c r="J2479" s="86"/>
    </row>
    <row r="2480" spans="10:10" ht="15" customHeight="1">
      <c r="J2480" s="86"/>
    </row>
    <row r="2481" spans="10:10" ht="15" customHeight="1">
      <c r="J2481" s="86"/>
    </row>
    <row r="2482" spans="10:10" ht="15" customHeight="1">
      <c r="J2482" s="86"/>
    </row>
    <row r="2483" spans="10:10" ht="15" customHeight="1">
      <c r="J2483" s="86"/>
    </row>
    <row r="2484" spans="10:10" ht="15" customHeight="1">
      <c r="J2484" s="86"/>
    </row>
    <row r="2485" spans="10:10" ht="15" customHeight="1">
      <c r="J2485" s="86"/>
    </row>
    <row r="2486" spans="10:10" ht="15" customHeight="1">
      <c r="J2486" s="86"/>
    </row>
    <row r="2487" spans="10:10" ht="15" customHeight="1">
      <c r="J2487" s="86"/>
    </row>
    <row r="2488" spans="10:10" ht="15" customHeight="1">
      <c r="J2488" s="86"/>
    </row>
    <row r="2489" spans="10:10" ht="15" customHeight="1">
      <c r="J2489" s="86"/>
    </row>
    <row r="2490" spans="10:10" ht="15" customHeight="1">
      <c r="J2490" s="86"/>
    </row>
    <row r="2491" spans="10:10" ht="15" customHeight="1">
      <c r="J2491" s="86"/>
    </row>
    <row r="2492" spans="10:10" ht="15" customHeight="1">
      <c r="J2492" s="86"/>
    </row>
    <row r="2493" spans="10:10" ht="15" customHeight="1">
      <c r="J2493" s="86"/>
    </row>
    <row r="2494" spans="10:10" ht="15" customHeight="1">
      <c r="J2494" s="86"/>
    </row>
    <row r="2495" spans="10:10" ht="15" customHeight="1">
      <c r="J2495" s="86"/>
    </row>
    <row r="2496" spans="10:10" ht="15" customHeight="1">
      <c r="J2496" s="86"/>
    </row>
    <row r="2497" spans="10:10" ht="15" customHeight="1">
      <c r="J2497" s="86"/>
    </row>
    <row r="2498" spans="10:10" ht="15" customHeight="1">
      <c r="J2498" s="86"/>
    </row>
    <row r="2499" spans="10:10" ht="15" customHeight="1">
      <c r="J2499" s="86"/>
    </row>
    <row r="2500" spans="10:10" ht="15" customHeight="1">
      <c r="J2500" s="86"/>
    </row>
    <row r="2501" spans="10:10" ht="15" customHeight="1">
      <c r="J2501" s="86"/>
    </row>
    <row r="2502" spans="10:10" ht="15" customHeight="1">
      <c r="J2502" s="86"/>
    </row>
    <row r="2503" spans="10:10" ht="15" customHeight="1">
      <c r="J2503" s="86"/>
    </row>
    <row r="2504" spans="10:10" ht="15" customHeight="1">
      <c r="J2504" s="86"/>
    </row>
    <row r="2505" spans="10:10" ht="15" customHeight="1">
      <c r="J2505" s="86"/>
    </row>
    <row r="2506" spans="10:10" ht="15" customHeight="1">
      <c r="J2506" s="86"/>
    </row>
    <row r="2507" spans="10:10" ht="15" customHeight="1">
      <c r="J2507" s="86"/>
    </row>
    <row r="2508" spans="10:10" ht="15" customHeight="1">
      <c r="J2508" s="86"/>
    </row>
    <row r="2509" spans="10:10" ht="15" customHeight="1">
      <c r="J2509" s="86"/>
    </row>
    <row r="2510" spans="10:10" ht="15" customHeight="1">
      <c r="J2510" s="86"/>
    </row>
    <row r="2511" spans="10:10" ht="15" customHeight="1">
      <c r="J2511" s="86"/>
    </row>
    <row r="2512" spans="10:10" ht="15" customHeight="1">
      <c r="J2512" s="86"/>
    </row>
    <row r="2513" spans="10:10" ht="15" customHeight="1">
      <c r="J2513" s="86"/>
    </row>
    <row r="2514" spans="10:10" ht="15" customHeight="1">
      <c r="J2514" s="86"/>
    </row>
    <row r="2515" spans="10:10" ht="15" customHeight="1">
      <c r="J2515" s="86"/>
    </row>
    <row r="2516" spans="10:10" ht="15" customHeight="1">
      <c r="J2516" s="86"/>
    </row>
    <row r="2517" spans="10:10" ht="15" customHeight="1">
      <c r="J2517" s="86"/>
    </row>
    <row r="2518" spans="10:10" ht="15" customHeight="1">
      <c r="J2518" s="86"/>
    </row>
    <row r="2519" spans="10:10" ht="15" customHeight="1">
      <c r="J2519" s="86"/>
    </row>
    <row r="2520" spans="10:10" ht="15" customHeight="1">
      <c r="J2520" s="86"/>
    </row>
    <row r="2521" spans="10:10" ht="15" customHeight="1">
      <c r="J2521" s="86"/>
    </row>
    <row r="2522" spans="10:10" ht="15" customHeight="1">
      <c r="J2522" s="86"/>
    </row>
    <row r="2523" spans="10:10" ht="15" customHeight="1">
      <c r="J2523" s="86"/>
    </row>
    <row r="2524" spans="10:10" ht="15" customHeight="1">
      <c r="J2524" s="86"/>
    </row>
    <row r="2525" spans="10:10" ht="15" customHeight="1">
      <c r="J2525" s="86"/>
    </row>
    <row r="2526" spans="10:10" ht="15" customHeight="1">
      <c r="J2526" s="86"/>
    </row>
    <row r="2527" spans="10:10" ht="15" customHeight="1">
      <c r="J2527" s="86"/>
    </row>
    <row r="2528" spans="10:10" ht="15" customHeight="1">
      <c r="J2528" s="86"/>
    </row>
    <row r="2529" spans="10:10" ht="15" customHeight="1">
      <c r="J2529" s="86"/>
    </row>
    <row r="2530" spans="10:10" ht="15" customHeight="1">
      <c r="J2530" s="86"/>
    </row>
    <row r="2531" spans="10:10" ht="15" customHeight="1">
      <c r="J2531" s="86"/>
    </row>
    <row r="2532" spans="10:10" ht="15" customHeight="1">
      <c r="J2532" s="86"/>
    </row>
    <row r="2533" spans="10:10" ht="15" customHeight="1">
      <c r="J2533" s="86"/>
    </row>
    <row r="2534" spans="10:10" ht="15" customHeight="1">
      <c r="J2534" s="86"/>
    </row>
    <row r="2535" spans="10:10" ht="15" customHeight="1">
      <c r="J2535" s="86"/>
    </row>
    <row r="2536" spans="10:10" ht="15" customHeight="1">
      <c r="J2536" s="86"/>
    </row>
    <row r="2537" spans="10:10" ht="15" customHeight="1">
      <c r="J2537" s="86"/>
    </row>
    <row r="2538" spans="10:10" ht="15" customHeight="1">
      <c r="J2538" s="86"/>
    </row>
    <row r="2539" spans="10:10" ht="15" customHeight="1">
      <c r="J2539" s="86"/>
    </row>
    <row r="2540" spans="10:10" ht="15" customHeight="1">
      <c r="J2540" s="86"/>
    </row>
    <row r="2541" spans="10:10" ht="15" customHeight="1">
      <c r="J2541" s="86"/>
    </row>
    <row r="2542" spans="10:10" ht="15" customHeight="1">
      <c r="J2542" s="86"/>
    </row>
    <row r="2543" spans="10:10" ht="15" customHeight="1">
      <c r="J2543" s="86"/>
    </row>
    <row r="2544" spans="10:10" ht="15" customHeight="1">
      <c r="J2544" s="86"/>
    </row>
    <row r="2545" spans="10:10" ht="15" customHeight="1">
      <c r="J2545" s="86"/>
    </row>
    <row r="2546" spans="10:10" ht="15" customHeight="1">
      <c r="J2546" s="86"/>
    </row>
    <row r="2547" spans="10:10" ht="15" customHeight="1">
      <c r="J2547" s="86"/>
    </row>
    <row r="2548" spans="10:10" ht="15" customHeight="1">
      <c r="J2548" s="86"/>
    </row>
    <row r="2549" spans="10:10" ht="15" customHeight="1">
      <c r="J2549" s="86"/>
    </row>
    <row r="2550" spans="10:10" ht="15" customHeight="1">
      <c r="J2550" s="86"/>
    </row>
    <row r="2551" spans="10:10" ht="15" customHeight="1">
      <c r="J2551" s="86"/>
    </row>
    <row r="2552" spans="10:10" ht="15" customHeight="1">
      <c r="J2552" s="86"/>
    </row>
    <row r="2553" spans="10:10" ht="15" customHeight="1">
      <c r="J2553" s="86"/>
    </row>
    <row r="2554" spans="10:10" ht="15" customHeight="1">
      <c r="J2554" s="86"/>
    </row>
    <row r="2555" spans="10:10" ht="15" customHeight="1">
      <c r="J2555" s="86"/>
    </row>
    <row r="2556" spans="10:10" ht="15" customHeight="1">
      <c r="J2556" s="86"/>
    </row>
    <row r="2557" spans="10:10" ht="15" customHeight="1">
      <c r="J2557" s="86"/>
    </row>
    <row r="2558" spans="10:10" ht="15" customHeight="1">
      <c r="J2558" s="86"/>
    </row>
    <row r="2559" spans="10:10" ht="15" customHeight="1">
      <c r="J2559" s="86"/>
    </row>
    <row r="2560" spans="10:10" ht="15" customHeight="1">
      <c r="J2560" s="86"/>
    </row>
    <row r="2561" spans="10:10" ht="15" customHeight="1">
      <c r="J2561" s="86"/>
    </row>
    <row r="2562" spans="10:10" ht="15" customHeight="1">
      <c r="J2562" s="86"/>
    </row>
    <row r="2563" spans="10:10" ht="15" customHeight="1">
      <c r="J2563" s="86"/>
    </row>
    <row r="2564" spans="10:10" ht="15" customHeight="1">
      <c r="J2564" s="86"/>
    </row>
    <row r="2565" spans="10:10" ht="15" customHeight="1">
      <c r="J2565" s="86"/>
    </row>
    <row r="2566" spans="10:10" ht="15" customHeight="1">
      <c r="J2566" s="86"/>
    </row>
    <row r="2567" spans="10:10" ht="15" customHeight="1">
      <c r="J2567" s="86"/>
    </row>
    <row r="2568" spans="10:10" ht="15" customHeight="1">
      <c r="J2568" s="86"/>
    </row>
    <row r="2569" spans="10:10" ht="15" customHeight="1">
      <c r="J2569" s="86"/>
    </row>
    <row r="2570" spans="10:10" ht="15" customHeight="1">
      <c r="J2570" s="86"/>
    </row>
    <row r="2571" spans="10:10" ht="15" customHeight="1">
      <c r="J2571" s="86"/>
    </row>
    <row r="2572" spans="10:10" ht="15" customHeight="1">
      <c r="J2572" s="86"/>
    </row>
    <row r="2573" spans="10:10" ht="15" customHeight="1">
      <c r="J2573" s="86"/>
    </row>
    <row r="2574" spans="10:10" ht="15" customHeight="1">
      <c r="J2574" s="86"/>
    </row>
    <row r="2575" spans="10:10" ht="15" customHeight="1">
      <c r="J2575" s="86"/>
    </row>
    <row r="2576" spans="10:10" ht="15" customHeight="1">
      <c r="J2576" s="86"/>
    </row>
    <row r="2577" spans="10:10" ht="15" customHeight="1">
      <c r="J2577" s="86"/>
    </row>
    <row r="2578" spans="10:10" ht="15" customHeight="1">
      <c r="J2578" s="86"/>
    </row>
    <row r="2579" spans="10:10" ht="15" customHeight="1">
      <c r="J2579" s="86"/>
    </row>
    <row r="2580" spans="10:10" ht="15" customHeight="1">
      <c r="J2580" s="86"/>
    </row>
    <row r="2581" spans="10:10" ht="15" customHeight="1">
      <c r="J2581" s="86"/>
    </row>
    <row r="2582" spans="10:10" ht="15" customHeight="1">
      <c r="J2582" s="86"/>
    </row>
    <row r="2583" spans="10:10" ht="15" customHeight="1">
      <c r="J2583" s="86"/>
    </row>
    <row r="2584" spans="10:10" ht="15" customHeight="1">
      <c r="J2584" s="86"/>
    </row>
    <row r="2585" spans="10:10" ht="15" customHeight="1">
      <c r="J2585" s="86"/>
    </row>
    <row r="2586" spans="10:10" ht="15" customHeight="1">
      <c r="J2586" s="86"/>
    </row>
    <row r="2587" spans="10:10" ht="15" customHeight="1">
      <c r="J2587" s="86"/>
    </row>
    <row r="2588" spans="10:10" ht="15" customHeight="1">
      <c r="J2588" s="86"/>
    </row>
    <row r="2589" spans="10:10" ht="15" customHeight="1">
      <c r="J2589" s="86"/>
    </row>
    <row r="2590" spans="10:10" ht="15" customHeight="1">
      <c r="J2590" s="86"/>
    </row>
    <row r="2591" spans="10:10" ht="15" customHeight="1">
      <c r="J2591" s="86"/>
    </row>
    <row r="2592" spans="10:10" ht="15" customHeight="1">
      <c r="J2592" s="86"/>
    </row>
    <row r="2593" spans="10:10" ht="15" customHeight="1">
      <c r="J2593" s="86"/>
    </row>
    <row r="2594" spans="10:10" ht="15" customHeight="1">
      <c r="J2594" s="86"/>
    </row>
    <row r="2595" spans="10:10" ht="15" customHeight="1">
      <c r="J2595" s="86"/>
    </row>
    <row r="2596" spans="10:10" ht="15" customHeight="1">
      <c r="J2596" s="86"/>
    </row>
    <row r="2597" spans="10:10" ht="15" customHeight="1">
      <c r="J2597" s="86"/>
    </row>
    <row r="2598" spans="10:10" ht="15" customHeight="1">
      <c r="J2598" s="86"/>
    </row>
    <row r="2599" spans="10:10" ht="15" customHeight="1">
      <c r="J2599" s="86"/>
    </row>
    <row r="2600" spans="10:10" ht="15" customHeight="1">
      <c r="J2600" s="86"/>
    </row>
    <row r="2601" spans="10:10" ht="15" customHeight="1">
      <c r="J2601" s="86"/>
    </row>
    <row r="2602" spans="10:10" ht="15" customHeight="1">
      <c r="J2602" s="86"/>
    </row>
    <row r="2603" spans="10:10" ht="15" customHeight="1">
      <c r="J2603" s="86"/>
    </row>
    <row r="2604" spans="10:10" ht="15" customHeight="1">
      <c r="J2604" s="86"/>
    </row>
    <row r="2605" spans="10:10" ht="15" customHeight="1">
      <c r="J2605" s="86"/>
    </row>
    <row r="2606" spans="10:10" ht="15" customHeight="1">
      <c r="J2606" s="86"/>
    </row>
    <row r="2607" spans="10:10" ht="15" customHeight="1">
      <c r="J2607" s="86"/>
    </row>
    <row r="2608" spans="10:10" ht="15" customHeight="1">
      <c r="J2608" s="86"/>
    </row>
    <row r="2609" spans="10:10" ht="15" customHeight="1">
      <c r="J2609" s="86"/>
    </row>
    <row r="2610" spans="10:10" ht="15" customHeight="1">
      <c r="J2610" s="86"/>
    </row>
    <row r="2611" spans="10:10" ht="15" customHeight="1">
      <c r="J2611" s="86"/>
    </row>
    <row r="2612" spans="10:10" ht="15" customHeight="1">
      <c r="J2612" s="86"/>
    </row>
    <row r="2613" spans="10:10" ht="15" customHeight="1">
      <c r="J2613" s="86"/>
    </row>
    <row r="2614" spans="10:10" ht="15" customHeight="1">
      <c r="J2614" s="86"/>
    </row>
    <row r="2615" spans="10:10" ht="15" customHeight="1">
      <c r="J2615" s="86"/>
    </row>
    <row r="2616" spans="10:10" ht="15" customHeight="1">
      <c r="J2616" s="86"/>
    </row>
    <row r="2617" spans="10:10" ht="15" customHeight="1">
      <c r="J2617" s="86"/>
    </row>
    <row r="2618" spans="10:10" ht="15" customHeight="1">
      <c r="J2618" s="86"/>
    </row>
    <row r="2619" spans="10:10" ht="15" customHeight="1">
      <c r="J2619" s="86"/>
    </row>
    <row r="2620" spans="10:10" ht="15" customHeight="1">
      <c r="J2620" s="86"/>
    </row>
    <row r="2621" spans="10:10" ht="15" customHeight="1">
      <c r="J2621" s="86"/>
    </row>
    <row r="2622" spans="10:10" ht="15" customHeight="1">
      <c r="J2622" s="86"/>
    </row>
    <row r="2623" spans="10:10" ht="15" customHeight="1">
      <c r="J2623" s="86"/>
    </row>
    <row r="2624" spans="10:10" ht="15" customHeight="1">
      <c r="J2624" s="86"/>
    </row>
    <row r="2625" spans="10:10" ht="15" customHeight="1">
      <c r="J2625" s="86"/>
    </row>
    <row r="2626" spans="10:10" ht="15" customHeight="1">
      <c r="J2626" s="86"/>
    </row>
    <row r="2627" spans="10:10" ht="15" customHeight="1">
      <c r="J2627" s="86"/>
    </row>
    <row r="2628" spans="10:10" ht="15" customHeight="1">
      <c r="J2628" s="86"/>
    </row>
    <row r="2629" spans="10:10" ht="15" customHeight="1">
      <c r="J2629" s="86"/>
    </row>
    <row r="2630" spans="10:10" ht="15" customHeight="1">
      <c r="J2630" s="86"/>
    </row>
    <row r="2631" spans="10:10" ht="15" customHeight="1">
      <c r="J2631" s="86"/>
    </row>
    <row r="2632" spans="10:10" ht="15" customHeight="1">
      <c r="J2632" s="86"/>
    </row>
    <row r="2633" spans="10:10" ht="15" customHeight="1">
      <c r="J2633" s="86"/>
    </row>
    <row r="2634" spans="10:10" ht="15" customHeight="1">
      <c r="J2634" s="86"/>
    </row>
    <row r="2635" spans="10:10" ht="15" customHeight="1">
      <c r="J2635" s="86"/>
    </row>
    <row r="2636" spans="10:10" ht="15" customHeight="1">
      <c r="J2636" s="86"/>
    </row>
    <row r="2637" spans="10:10" ht="15" customHeight="1">
      <c r="J2637" s="86"/>
    </row>
    <row r="2638" spans="10:10" ht="15" customHeight="1">
      <c r="J2638" s="86"/>
    </row>
    <row r="2639" spans="10:10" ht="15" customHeight="1">
      <c r="J2639" s="86"/>
    </row>
    <row r="2640" spans="10:10" ht="15" customHeight="1">
      <c r="J2640" s="86"/>
    </row>
    <row r="2641" spans="10:10" ht="15" customHeight="1">
      <c r="J2641" s="86"/>
    </row>
    <row r="2642" spans="10:10" ht="15" customHeight="1">
      <c r="J2642" s="86"/>
    </row>
    <row r="2643" spans="10:10" ht="15" customHeight="1">
      <c r="J2643" s="86"/>
    </row>
    <row r="2644" spans="10:10" ht="15" customHeight="1">
      <c r="J2644" s="86"/>
    </row>
    <row r="2645" spans="10:10" ht="15" customHeight="1">
      <c r="J2645" s="86"/>
    </row>
    <row r="2646" spans="10:10" ht="15" customHeight="1">
      <c r="J2646" s="86"/>
    </row>
    <row r="2647" spans="10:10" ht="15" customHeight="1">
      <c r="J2647" s="86"/>
    </row>
    <row r="2648" spans="10:10" ht="15" customHeight="1">
      <c r="J2648" s="86"/>
    </row>
    <row r="2649" spans="10:10" ht="15" customHeight="1">
      <c r="J2649" s="86"/>
    </row>
    <row r="2650" spans="10:10" ht="15" customHeight="1">
      <c r="J2650" s="86"/>
    </row>
    <row r="2651" spans="10:10" ht="15" customHeight="1">
      <c r="J2651" s="86"/>
    </row>
    <row r="2652" spans="10:10" ht="15" customHeight="1">
      <c r="J2652" s="86"/>
    </row>
    <row r="2653" spans="10:10" ht="15" customHeight="1">
      <c r="J2653" s="86"/>
    </row>
    <row r="2654" spans="10:10" ht="15" customHeight="1">
      <c r="J2654" s="86"/>
    </row>
    <row r="2655" spans="10:10" ht="15" customHeight="1">
      <c r="J2655" s="86"/>
    </row>
    <row r="2656" spans="10:10" ht="15" customHeight="1">
      <c r="J2656" s="86"/>
    </row>
    <row r="2657" spans="10:10" ht="15" customHeight="1">
      <c r="J2657" s="86"/>
    </row>
    <row r="2658" spans="10:10" ht="15" customHeight="1">
      <c r="J2658" s="86"/>
    </row>
    <row r="2659" spans="10:10" ht="15" customHeight="1">
      <c r="J2659" s="86"/>
    </row>
    <row r="2660" spans="10:10" ht="15" customHeight="1">
      <c r="J2660" s="86"/>
    </row>
    <row r="2661" spans="10:10" ht="15" customHeight="1">
      <c r="J2661" s="86"/>
    </row>
    <row r="2662" spans="10:10" ht="15" customHeight="1">
      <c r="J2662" s="86"/>
    </row>
    <row r="2663" spans="10:10" ht="15" customHeight="1">
      <c r="J2663" s="86"/>
    </row>
    <row r="2664" spans="10:10" ht="15" customHeight="1">
      <c r="J2664" s="86"/>
    </row>
    <row r="2665" spans="10:10" ht="15" customHeight="1">
      <c r="J2665" s="86"/>
    </row>
    <row r="2666" spans="10:10" ht="15" customHeight="1">
      <c r="J2666" s="86"/>
    </row>
    <row r="2667" spans="10:10" ht="15" customHeight="1">
      <c r="J2667" s="86"/>
    </row>
    <row r="2668" spans="10:10" ht="15" customHeight="1">
      <c r="J2668" s="86"/>
    </row>
    <row r="2669" spans="10:10" ht="15" customHeight="1">
      <c r="J2669" s="86"/>
    </row>
    <row r="2670" spans="10:10" ht="15" customHeight="1">
      <c r="J2670" s="86"/>
    </row>
    <row r="2671" spans="10:10" ht="15" customHeight="1">
      <c r="J2671" s="86"/>
    </row>
    <row r="2672" spans="10:10" ht="15" customHeight="1">
      <c r="J2672" s="86"/>
    </row>
    <row r="2673" spans="10:10" ht="15" customHeight="1">
      <c r="J2673" s="86"/>
    </row>
    <row r="2674" spans="10:10" ht="15" customHeight="1">
      <c r="J2674" s="86"/>
    </row>
    <row r="2675" spans="10:10" ht="15" customHeight="1">
      <c r="J2675" s="86"/>
    </row>
    <row r="2676" spans="10:10" ht="15" customHeight="1">
      <c r="J2676" s="86"/>
    </row>
    <row r="2677" spans="10:10" ht="15" customHeight="1">
      <c r="J2677" s="86"/>
    </row>
    <row r="2678" spans="10:10" ht="15" customHeight="1">
      <c r="J2678" s="86"/>
    </row>
    <row r="2679" spans="10:10" ht="15" customHeight="1">
      <c r="J2679" s="86"/>
    </row>
    <row r="2680" spans="10:10" ht="15" customHeight="1">
      <c r="J2680" s="86"/>
    </row>
    <row r="2681" spans="10:10" ht="15" customHeight="1">
      <c r="J2681" s="86"/>
    </row>
    <row r="2682" spans="10:10" ht="15" customHeight="1">
      <c r="J2682" s="86"/>
    </row>
    <row r="2683" spans="10:10" ht="15" customHeight="1">
      <c r="J2683" s="86"/>
    </row>
    <row r="2684" spans="10:10" ht="15" customHeight="1">
      <c r="J2684" s="86"/>
    </row>
    <row r="2685" spans="10:10" ht="15" customHeight="1">
      <c r="J2685" s="86"/>
    </row>
    <row r="2686" spans="10:10" ht="15" customHeight="1">
      <c r="J2686" s="86"/>
    </row>
    <row r="2687" spans="10:10" ht="15" customHeight="1">
      <c r="J2687" s="86"/>
    </row>
    <row r="2688" spans="10:10" ht="15" customHeight="1">
      <c r="J2688" s="86"/>
    </row>
    <row r="2689" spans="10:10" ht="15" customHeight="1">
      <c r="J2689" s="86"/>
    </row>
    <row r="2690" spans="10:10" ht="15" customHeight="1">
      <c r="J2690" s="86"/>
    </row>
    <row r="2691" spans="10:10" ht="15" customHeight="1">
      <c r="J2691" s="86"/>
    </row>
    <row r="2692" spans="10:10" ht="15" customHeight="1">
      <c r="J2692" s="86"/>
    </row>
    <row r="2693" spans="10:10" ht="15" customHeight="1">
      <c r="J2693" s="86"/>
    </row>
    <row r="2694" spans="10:10" ht="15" customHeight="1">
      <c r="J2694" s="86"/>
    </row>
    <row r="2695" spans="10:10" ht="15" customHeight="1">
      <c r="J2695" s="86"/>
    </row>
    <row r="2696" spans="10:10" ht="15" customHeight="1">
      <c r="J2696" s="86"/>
    </row>
    <row r="2697" spans="10:10" ht="15" customHeight="1">
      <c r="J2697" s="86"/>
    </row>
    <row r="2698" spans="10:10" ht="15" customHeight="1">
      <c r="J2698" s="86"/>
    </row>
    <row r="2699" spans="10:10" ht="15" customHeight="1">
      <c r="J2699" s="86"/>
    </row>
    <row r="2700" spans="10:10" ht="15" customHeight="1">
      <c r="J2700" s="86"/>
    </row>
    <row r="2701" spans="10:10" ht="15" customHeight="1">
      <c r="J2701" s="86"/>
    </row>
    <row r="2702" spans="10:10" ht="15" customHeight="1">
      <c r="J2702" s="86"/>
    </row>
    <row r="2703" spans="10:10" ht="15" customHeight="1">
      <c r="J2703" s="86"/>
    </row>
    <row r="2704" spans="10:10" ht="15" customHeight="1">
      <c r="J2704" s="86"/>
    </row>
    <row r="2705" spans="10:10" ht="15" customHeight="1">
      <c r="J2705" s="86"/>
    </row>
    <row r="2706" spans="10:10" ht="15" customHeight="1">
      <c r="J2706" s="86"/>
    </row>
    <row r="2707" spans="10:10" ht="15" customHeight="1">
      <c r="J2707" s="86"/>
    </row>
    <row r="2708" spans="10:10" ht="15" customHeight="1">
      <c r="J2708" s="86"/>
    </row>
    <row r="2709" spans="10:10" ht="15" customHeight="1">
      <c r="J2709" s="86"/>
    </row>
    <row r="2710" spans="10:10" ht="15" customHeight="1">
      <c r="J2710" s="86"/>
    </row>
    <row r="2711" spans="10:10" ht="15" customHeight="1">
      <c r="J2711" s="86"/>
    </row>
    <row r="2712" spans="10:10" ht="15" customHeight="1">
      <c r="J2712" s="86"/>
    </row>
    <row r="2713" spans="10:10" ht="15" customHeight="1">
      <c r="J2713" s="86"/>
    </row>
    <row r="2714" spans="10:10" ht="15" customHeight="1">
      <c r="J2714" s="86"/>
    </row>
    <row r="2715" spans="10:10" ht="15" customHeight="1">
      <c r="J2715" s="86"/>
    </row>
    <row r="2716" spans="10:10" ht="15" customHeight="1">
      <c r="J2716" s="86"/>
    </row>
    <row r="2717" spans="10:10" ht="15" customHeight="1">
      <c r="J2717" s="86"/>
    </row>
    <row r="2718" spans="10:10" ht="15" customHeight="1">
      <c r="J2718" s="86"/>
    </row>
    <row r="2719" spans="10:10" ht="15" customHeight="1">
      <c r="J2719" s="86"/>
    </row>
    <row r="2720" spans="10:10" ht="15" customHeight="1">
      <c r="J2720" s="86"/>
    </row>
    <row r="2721" spans="10:10" ht="15" customHeight="1">
      <c r="J2721" s="86"/>
    </row>
    <row r="2722" spans="10:10" ht="15" customHeight="1">
      <c r="J2722" s="86"/>
    </row>
    <row r="2723" spans="10:10" ht="15" customHeight="1">
      <c r="J2723" s="86"/>
    </row>
    <row r="2724" spans="10:10" ht="15" customHeight="1">
      <c r="J2724" s="86"/>
    </row>
    <row r="2725" spans="10:10" ht="15" customHeight="1">
      <c r="J2725" s="86"/>
    </row>
    <row r="2726" spans="10:10" ht="15" customHeight="1">
      <c r="J2726" s="86"/>
    </row>
    <row r="2727" spans="10:10" ht="15" customHeight="1">
      <c r="J2727" s="86"/>
    </row>
    <row r="2728" spans="10:10" ht="15" customHeight="1">
      <c r="J2728" s="86"/>
    </row>
    <row r="2729" spans="10:10" ht="15" customHeight="1">
      <c r="J2729" s="86"/>
    </row>
    <row r="2730" spans="10:10" ht="15" customHeight="1">
      <c r="J2730" s="86"/>
    </row>
    <row r="2731" spans="10:10" ht="15" customHeight="1">
      <c r="J2731" s="86"/>
    </row>
    <row r="2732" spans="10:10" ht="15" customHeight="1">
      <c r="J2732" s="86"/>
    </row>
    <row r="2733" spans="10:10" ht="15" customHeight="1">
      <c r="J2733" s="86"/>
    </row>
    <row r="2734" spans="10:10" ht="15" customHeight="1">
      <c r="J2734" s="86"/>
    </row>
    <row r="2735" spans="10:10" ht="15" customHeight="1">
      <c r="J2735" s="86"/>
    </row>
    <row r="2736" spans="10:10" ht="15" customHeight="1">
      <c r="J2736" s="86"/>
    </row>
    <row r="2737" spans="10:10" ht="15" customHeight="1">
      <c r="J2737" s="86"/>
    </row>
    <row r="2738" spans="10:10" ht="15" customHeight="1">
      <c r="J2738" s="86"/>
    </row>
    <row r="2739" spans="10:10" ht="15" customHeight="1">
      <c r="J2739" s="86"/>
    </row>
    <row r="2740" spans="10:10" ht="15" customHeight="1">
      <c r="J2740" s="86"/>
    </row>
    <row r="2741" spans="10:10" ht="15" customHeight="1">
      <c r="J2741" s="86"/>
    </row>
    <row r="2742" spans="10:10" ht="15" customHeight="1">
      <c r="J2742" s="86"/>
    </row>
    <row r="2743" spans="10:10" ht="15" customHeight="1">
      <c r="J2743" s="86"/>
    </row>
    <row r="2744" spans="10:10" ht="15" customHeight="1">
      <c r="J2744" s="86"/>
    </row>
    <row r="2745" spans="10:10" ht="15" customHeight="1">
      <c r="J2745" s="86"/>
    </row>
    <row r="2746" spans="10:10" ht="15" customHeight="1">
      <c r="J2746" s="86"/>
    </row>
    <row r="2747" spans="10:10" ht="15" customHeight="1">
      <c r="J2747" s="86"/>
    </row>
    <row r="2748" spans="10:10" ht="15" customHeight="1">
      <c r="J2748" s="86"/>
    </row>
    <row r="2749" spans="10:10" ht="15" customHeight="1">
      <c r="J2749" s="86"/>
    </row>
    <row r="2750" spans="10:10" ht="15" customHeight="1">
      <c r="J2750" s="86"/>
    </row>
    <row r="2751" spans="10:10" ht="15" customHeight="1">
      <c r="J2751" s="86"/>
    </row>
    <row r="2752" spans="10:10" ht="15" customHeight="1">
      <c r="J2752" s="86"/>
    </row>
    <row r="2753" spans="10:10" ht="15" customHeight="1">
      <c r="J2753" s="86"/>
    </row>
    <row r="2754" spans="10:10" ht="15" customHeight="1">
      <c r="J2754" s="86"/>
    </row>
    <row r="2755" spans="10:10" ht="15" customHeight="1">
      <c r="J2755" s="86"/>
    </row>
    <row r="2756" spans="10:10" ht="15" customHeight="1">
      <c r="J2756" s="86"/>
    </row>
    <row r="2757" spans="10:10" ht="15" customHeight="1">
      <c r="J2757" s="86"/>
    </row>
    <row r="2758" spans="10:10" ht="15" customHeight="1">
      <c r="J2758" s="86"/>
    </row>
    <row r="2759" spans="10:10" ht="15" customHeight="1">
      <c r="J2759" s="86"/>
    </row>
    <row r="2760" spans="10:10" ht="15" customHeight="1">
      <c r="J2760" s="86"/>
    </row>
    <row r="2761" spans="10:10" ht="15" customHeight="1">
      <c r="J2761" s="86"/>
    </row>
    <row r="2762" spans="10:10" ht="15" customHeight="1">
      <c r="J2762" s="86"/>
    </row>
    <row r="2763" spans="10:10" ht="15" customHeight="1">
      <c r="J2763" s="86"/>
    </row>
    <row r="2764" spans="10:10" ht="15" customHeight="1">
      <c r="J2764" s="86"/>
    </row>
    <row r="2765" spans="10:10" ht="15" customHeight="1">
      <c r="J2765" s="86"/>
    </row>
    <row r="2766" spans="10:10" ht="15" customHeight="1">
      <c r="J2766" s="86"/>
    </row>
    <row r="2767" spans="10:10" ht="15" customHeight="1">
      <c r="J2767" s="86"/>
    </row>
    <row r="2768" spans="10:10" ht="15" customHeight="1">
      <c r="J2768" s="86"/>
    </row>
    <row r="2769" spans="10:10" ht="15" customHeight="1">
      <c r="J2769" s="86"/>
    </row>
    <row r="2770" spans="10:10" ht="15" customHeight="1">
      <c r="J2770" s="86"/>
    </row>
    <row r="2771" spans="10:10" ht="15" customHeight="1">
      <c r="J2771" s="86"/>
    </row>
    <row r="2772" spans="10:10" ht="15" customHeight="1">
      <c r="J2772" s="86"/>
    </row>
    <row r="2773" spans="10:10" ht="15" customHeight="1">
      <c r="J2773" s="86"/>
    </row>
    <row r="2774" spans="10:10" ht="15" customHeight="1">
      <c r="J2774" s="86"/>
    </row>
    <row r="2775" spans="10:10" ht="15" customHeight="1">
      <c r="J2775" s="86"/>
    </row>
    <row r="2776" spans="10:10" ht="15" customHeight="1">
      <c r="J2776" s="86"/>
    </row>
    <row r="2777" spans="10:10" ht="15" customHeight="1">
      <c r="J2777" s="86"/>
    </row>
    <row r="2778" spans="10:10" ht="15" customHeight="1">
      <c r="J2778" s="86"/>
    </row>
    <row r="2779" spans="10:10" ht="15" customHeight="1">
      <c r="J2779" s="86"/>
    </row>
    <row r="2780" spans="10:10" ht="15" customHeight="1">
      <c r="J2780" s="86"/>
    </row>
    <row r="2781" spans="10:10" ht="15" customHeight="1">
      <c r="J2781" s="86"/>
    </row>
    <row r="2782" spans="10:10" ht="15" customHeight="1">
      <c r="J2782" s="86"/>
    </row>
    <row r="2783" spans="10:10" ht="15" customHeight="1">
      <c r="J2783" s="86"/>
    </row>
    <row r="2784" spans="10:10" ht="15" customHeight="1">
      <c r="J2784" s="86"/>
    </row>
    <row r="2785" spans="10:10" ht="15" customHeight="1">
      <c r="J2785" s="86"/>
    </row>
    <row r="2786" spans="10:10" ht="15" customHeight="1">
      <c r="J2786" s="86"/>
    </row>
    <row r="2787" spans="10:10" ht="15" customHeight="1">
      <c r="J2787" s="86"/>
    </row>
    <row r="2788" spans="10:10" ht="15" customHeight="1">
      <c r="J2788" s="86"/>
    </row>
    <row r="2789" spans="10:10" ht="15" customHeight="1">
      <c r="J2789" s="86"/>
    </row>
    <row r="2790" spans="10:10" ht="15" customHeight="1">
      <c r="J2790" s="86"/>
    </row>
    <row r="2791" spans="10:10" ht="15" customHeight="1">
      <c r="J2791" s="86"/>
    </row>
    <row r="2792" spans="10:10" ht="15" customHeight="1">
      <c r="J2792" s="86"/>
    </row>
    <row r="2793" spans="10:10" ht="15" customHeight="1">
      <c r="J2793" s="86"/>
    </row>
    <row r="2794" spans="10:10" ht="15" customHeight="1">
      <c r="J2794" s="86"/>
    </row>
    <row r="2795" spans="10:10" ht="15" customHeight="1">
      <c r="J2795" s="86"/>
    </row>
    <row r="2796" spans="10:10" ht="15" customHeight="1">
      <c r="J2796" s="86"/>
    </row>
    <row r="2797" spans="10:10" ht="15" customHeight="1">
      <c r="J2797" s="86"/>
    </row>
    <row r="2798" spans="10:10" ht="15" customHeight="1">
      <c r="J2798" s="86"/>
    </row>
    <row r="2799" spans="10:10" ht="15" customHeight="1">
      <c r="J2799" s="86"/>
    </row>
    <row r="2800" spans="10:10" ht="15" customHeight="1">
      <c r="J2800" s="86"/>
    </row>
    <row r="2801" spans="10:10" ht="15" customHeight="1">
      <c r="J2801" s="86"/>
    </row>
    <row r="2802" spans="10:10" ht="15" customHeight="1">
      <c r="J2802" s="86"/>
    </row>
    <row r="2803" spans="10:10" ht="15" customHeight="1">
      <c r="J2803" s="86"/>
    </row>
    <row r="2804" spans="10:10" ht="15" customHeight="1">
      <c r="J2804" s="86"/>
    </row>
    <row r="2805" spans="10:10" ht="15" customHeight="1">
      <c r="J2805" s="86"/>
    </row>
    <row r="2806" spans="10:10" ht="15" customHeight="1">
      <c r="J2806" s="86"/>
    </row>
    <row r="2807" spans="10:10" ht="15" customHeight="1">
      <c r="J2807" s="86"/>
    </row>
    <row r="2808" spans="10:10" ht="15" customHeight="1">
      <c r="J2808" s="86"/>
    </row>
    <row r="2809" spans="10:10" ht="15" customHeight="1">
      <c r="J2809" s="86"/>
    </row>
    <row r="2810" spans="10:10" ht="15" customHeight="1">
      <c r="J2810" s="86"/>
    </row>
    <row r="2811" spans="10:10" ht="15" customHeight="1">
      <c r="J2811" s="86"/>
    </row>
    <row r="2812" spans="10:10" ht="15" customHeight="1">
      <c r="J2812" s="86"/>
    </row>
    <row r="2813" spans="10:10" ht="15" customHeight="1">
      <c r="J2813" s="86"/>
    </row>
    <row r="2814" spans="10:10" ht="15" customHeight="1">
      <c r="J2814" s="86"/>
    </row>
    <row r="2815" spans="10:10" ht="15" customHeight="1">
      <c r="J2815" s="86"/>
    </row>
    <row r="2816" spans="10:10" ht="15" customHeight="1">
      <c r="J2816" s="86"/>
    </row>
    <row r="2817" spans="10:10" ht="15" customHeight="1">
      <c r="J2817" s="86"/>
    </row>
    <row r="2818" spans="10:10" ht="15" customHeight="1">
      <c r="J2818" s="86"/>
    </row>
    <row r="2819" spans="10:10" ht="15" customHeight="1">
      <c r="J2819" s="86"/>
    </row>
    <row r="2820" spans="10:10" ht="15" customHeight="1">
      <c r="J2820" s="86"/>
    </row>
    <row r="2821" spans="10:10" ht="15" customHeight="1">
      <c r="J2821" s="86"/>
    </row>
    <row r="2822" spans="10:10" ht="15" customHeight="1">
      <c r="J2822" s="86"/>
    </row>
    <row r="2823" spans="10:10" ht="15" customHeight="1">
      <c r="J2823" s="86"/>
    </row>
    <row r="2824" spans="10:10" ht="15" customHeight="1">
      <c r="J2824" s="86"/>
    </row>
    <row r="2825" spans="10:10" ht="15" customHeight="1">
      <c r="J2825" s="86"/>
    </row>
    <row r="2826" spans="10:10" ht="15" customHeight="1">
      <c r="J2826" s="86"/>
    </row>
    <row r="2827" spans="10:10" ht="15" customHeight="1">
      <c r="J2827" s="86"/>
    </row>
    <row r="2828" spans="10:10" ht="15" customHeight="1">
      <c r="J2828" s="86"/>
    </row>
    <row r="2829" spans="10:10" ht="15" customHeight="1">
      <c r="J2829" s="86"/>
    </row>
    <row r="2830" spans="10:10" ht="15" customHeight="1">
      <c r="J2830" s="86"/>
    </row>
    <row r="2831" spans="10:10" ht="15" customHeight="1">
      <c r="J2831" s="86"/>
    </row>
    <row r="2832" spans="10:10" ht="15" customHeight="1">
      <c r="J2832" s="86"/>
    </row>
    <row r="2833" spans="10:10" ht="15" customHeight="1">
      <c r="J2833" s="86"/>
    </row>
    <row r="2834" spans="10:10" ht="15" customHeight="1">
      <c r="J2834" s="86"/>
    </row>
    <row r="2835" spans="10:10" ht="15" customHeight="1">
      <c r="J2835" s="86"/>
    </row>
    <row r="2836" spans="10:10" ht="15" customHeight="1">
      <c r="J2836" s="86"/>
    </row>
    <row r="2837" spans="10:10" ht="15" customHeight="1">
      <c r="J2837" s="86"/>
    </row>
    <row r="2838" spans="10:10" ht="15" customHeight="1">
      <c r="J2838" s="86"/>
    </row>
    <row r="2839" spans="10:10" ht="15" customHeight="1">
      <c r="J2839" s="86"/>
    </row>
    <row r="2840" spans="10:10" ht="15" customHeight="1">
      <c r="J2840" s="86"/>
    </row>
    <row r="2841" spans="10:10" ht="15" customHeight="1">
      <c r="J2841" s="86"/>
    </row>
    <row r="2842" spans="10:10" ht="15" customHeight="1">
      <c r="J2842" s="86"/>
    </row>
    <row r="2843" spans="10:10" ht="15" customHeight="1">
      <c r="J2843" s="86"/>
    </row>
    <row r="2844" spans="10:10" ht="15" customHeight="1">
      <c r="J2844" s="86"/>
    </row>
    <row r="2845" spans="10:10" ht="15" customHeight="1">
      <c r="J2845" s="86"/>
    </row>
    <row r="2846" spans="10:10" ht="15" customHeight="1">
      <c r="J2846" s="86"/>
    </row>
    <row r="2847" spans="10:10" ht="15" customHeight="1">
      <c r="J2847" s="86"/>
    </row>
    <row r="2848" spans="10:10" ht="15" customHeight="1">
      <c r="J2848" s="86"/>
    </row>
    <row r="2849" spans="10:10" ht="15" customHeight="1">
      <c r="J2849" s="86"/>
    </row>
    <row r="2850" spans="10:10" ht="15" customHeight="1">
      <c r="J2850" s="86"/>
    </row>
    <row r="2851" spans="10:10" ht="15" customHeight="1">
      <c r="J2851" s="86"/>
    </row>
    <row r="2852" spans="10:10" ht="15" customHeight="1">
      <c r="J2852" s="86"/>
    </row>
    <row r="2853" spans="10:10" ht="15" customHeight="1">
      <c r="J2853" s="86"/>
    </row>
    <row r="2854" spans="10:10" ht="15" customHeight="1">
      <c r="J2854" s="86"/>
    </row>
    <row r="2855" spans="10:10" ht="15" customHeight="1">
      <c r="J2855" s="86"/>
    </row>
    <row r="2856" spans="10:10" ht="15" customHeight="1">
      <c r="J2856" s="86"/>
    </row>
    <row r="2857" spans="10:10" ht="15" customHeight="1">
      <c r="J2857" s="86"/>
    </row>
    <row r="2858" spans="10:10" ht="15" customHeight="1">
      <c r="J2858" s="86"/>
    </row>
    <row r="2859" spans="10:10" ht="15" customHeight="1">
      <c r="J2859" s="86"/>
    </row>
    <row r="2860" spans="10:10" ht="15" customHeight="1">
      <c r="J2860" s="86"/>
    </row>
    <row r="2861" spans="10:10" ht="15" customHeight="1">
      <c r="J2861" s="86"/>
    </row>
    <row r="2862" spans="10:10" ht="15" customHeight="1">
      <c r="J2862" s="86"/>
    </row>
    <row r="2863" spans="10:10" ht="15" customHeight="1">
      <c r="J2863" s="86"/>
    </row>
    <row r="2864" spans="10:10" ht="15" customHeight="1">
      <c r="J2864" s="86"/>
    </row>
    <row r="2865" spans="10:10" ht="15" customHeight="1">
      <c r="J2865" s="86"/>
    </row>
    <row r="2866" spans="10:10" ht="15" customHeight="1">
      <c r="J2866" s="86"/>
    </row>
    <row r="2867" spans="10:10" ht="15" customHeight="1">
      <c r="J2867" s="86"/>
    </row>
    <row r="2868" spans="10:10" ht="15" customHeight="1">
      <c r="J2868" s="86"/>
    </row>
    <row r="2869" spans="10:10" ht="15" customHeight="1">
      <c r="J2869" s="86"/>
    </row>
    <row r="2870" spans="10:10" ht="15" customHeight="1">
      <c r="J2870" s="86"/>
    </row>
    <row r="2871" spans="10:10" ht="15" customHeight="1">
      <c r="J2871" s="86"/>
    </row>
    <row r="2872" spans="10:10" ht="15" customHeight="1">
      <c r="J2872" s="86"/>
    </row>
    <row r="2873" spans="10:10" ht="15" customHeight="1">
      <c r="J2873" s="86"/>
    </row>
    <row r="2874" spans="10:10" ht="15" customHeight="1">
      <c r="J2874" s="86"/>
    </row>
    <row r="2875" spans="10:10" ht="15" customHeight="1">
      <c r="J2875" s="86"/>
    </row>
    <row r="2876" spans="10:10" ht="15" customHeight="1">
      <c r="J2876" s="86"/>
    </row>
    <row r="2877" spans="10:10" ht="15" customHeight="1">
      <c r="J2877" s="86"/>
    </row>
    <row r="2878" spans="10:10" ht="15" customHeight="1">
      <c r="J2878" s="86"/>
    </row>
    <row r="2879" spans="10:10" ht="15" customHeight="1">
      <c r="J2879" s="86"/>
    </row>
    <row r="2880" spans="10:10" ht="15" customHeight="1">
      <c r="J2880" s="86"/>
    </row>
    <row r="2881" spans="10:10" ht="15" customHeight="1">
      <c r="J2881" s="86"/>
    </row>
    <row r="2882" spans="10:10" ht="15" customHeight="1">
      <c r="J2882" s="86"/>
    </row>
    <row r="2883" spans="10:10" ht="15" customHeight="1">
      <c r="J2883" s="86"/>
    </row>
    <row r="2884" spans="10:10" ht="15" customHeight="1">
      <c r="J2884" s="86"/>
    </row>
    <row r="2885" spans="10:10" ht="15" customHeight="1">
      <c r="J2885" s="86"/>
    </row>
    <row r="2886" spans="10:10" ht="15" customHeight="1">
      <c r="J2886" s="86"/>
    </row>
    <row r="2887" spans="10:10" ht="15" customHeight="1">
      <c r="J2887" s="86"/>
    </row>
    <row r="2888" spans="10:10" ht="15" customHeight="1">
      <c r="J2888" s="86"/>
    </row>
    <row r="2889" spans="10:10" ht="15" customHeight="1">
      <c r="J2889" s="86"/>
    </row>
    <row r="2890" spans="10:10" ht="15" customHeight="1">
      <c r="J2890" s="86"/>
    </row>
    <row r="2891" spans="10:10" ht="15" customHeight="1">
      <c r="J2891" s="86"/>
    </row>
    <row r="2892" spans="10:10" ht="15" customHeight="1">
      <c r="J2892" s="86"/>
    </row>
    <row r="2893" spans="10:10" ht="15" customHeight="1">
      <c r="J2893" s="86"/>
    </row>
    <row r="2894" spans="10:10" ht="15" customHeight="1">
      <c r="J2894" s="86"/>
    </row>
    <row r="2895" spans="10:10" ht="15" customHeight="1">
      <c r="J2895" s="86"/>
    </row>
    <row r="2896" spans="10:10" ht="15" customHeight="1">
      <c r="J2896" s="86"/>
    </row>
    <row r="2897" spans="10:10" ht="15" customHeight="1">
      <c r="J2897" s="86"/>
    </row>
    <row r="2898" spans="10:10" ht="15" customHeight="1">
      <c r="J2898" s="86"/>
    </row>
    <row r="2899" spans="10:10" ht="15" customHeight="1">
      <c r="J2899" s="86"/>
    </row>
    <row r="2900" spans="10:10" ht="15" customHeight="1">
      <c r="J2900" s="86"/>
    </row>
    <row r="2901" spans="10:10" ht="15" customHeight="1">
      <c r="J2901" s="86"/>
    </row>
    <row r="2902" spans="10:10" ht="15" customHeight="1">
      <c r="J2902" s="86"/>
    </row>
    <row r="2903" spans="10:10" ht="15" customHeight="1">
      <c r="J2903" s="86"/>
    </row>
    <row r="2904" spans="10:10" ht="15" customHeight="1">
      <c r="J2904" s="86"/>
    </row>
    <row r="2905" spans="10:10" ht="15" customHeight="1">
      <c r="J2905" s="86"/>
    </row>
    <row r="2906" spans="10:10" ht="15" customHeight="1">
      <c r="J2906" s="86"/>
    </row>
    <row r="2907" spans="10:10" ht="15" customHeight="1">
      <c r="J2907" s="86"/>
    </row>
    <row r="2908" spans="10:10" ht="15" customHeight="1">
      <c r="J2908" s="86"/>
    </row>
    <row r="2909" spans="10:10" ht="15" customHeight="1">
      <c r="J2909" s="86"/>
    </row>
    <row r="2910" spans="10:10" ht="15" customHeight="1">
      <c r="J2910" s="86"/>
    </row>
    <row r="2911" spans="10:10" ht="15" customHeight="1">
      <c r="J2911" s="86"/>
    </row>
    <row r="2912" spans="10:10" ht="15" customHeight="1">
      <c r="J2912" s="86"/>
    </row>
    <row r="2913" spans="10:10" ht="15" customHeight="1">
      <c r="J2913" s="86"/>
    </row>
    <row r="2914" spans="10:10" ht="15" customHeight="1">
      <c r="J2914" s="86"/>
    </row>
    <row r="2915" spans="10:10" ht="15" customHeight="1">
      <c r="J2915" s="86"/>
    </row>
    <row r="2916" spans="10:10" ht="15" customHeight="1">
      <c r="J2916" s="86"/>
    </row>
    <row r="2917" spans="10:10" ht="15" customHeight="1">
      <c r="J2917" s="86"/>
    </row>
    <row r="2918" spans="10:10" ht="15" customHeight="1">
      <c r="J2918" s="86"/>
    </row>
    <row r="2919" spans="10:10" ht="15" customHeight="1">
      <c r="J2919" s="86"/>
    </row>
    <row r="2920" spans="10:10" ht="15" customHeight="1">
      <c r="J2920" s="86"/>
    </row>
    <row r="2921" spans="10:10" ht="15" customHeight="1">
      <c r="J2921" s="86"/>
    </row>
    <row r="2922" spans="10:10" ht="15" customHeight="1">
      <c r="J2922" s="86"/>
    </row>
    <row r="2923" spans="10:10" ht="15" customHeight="1">
      <c r="J2923" s="86"/>
    </row>
    <row r="2924" spans="10:10" ht="15" customHeight="1">
      <c r="J2924" s="86"/>
    </row>
    <row r="2925" spans="10:10" ht="15" customHeight="1">
      <c r="J2925" s="86"/>
    </row>
    <row r="2926" spans="10:10" ht="15" customHeight="1">
      <c r="J2926" s="86"/>
    </row>
    <row r="2927" spans="10:10" ht="15" customHeight="1">
      <c r="J2927" s="86"/>
    </row>
    <row r="2928" spans="10:10" ht="15" customHeight="1">
      <c r="J2928" s="86"/>
    </row>
    <row r="2929" spans="10:10" ht="15" customHeight="1">
      <c r="J2929" s="86"/>
    </row>
    <row r="2930" spans="10:10" ht="15" customHeight="1">
      <c r="J2930" s="86"/>
    </row>
    <row r="2931" spans="10:10" ht="15" customHeight="1">
      <c r="J2931" s="86"/>
    </row>
    <row r="2932" spans="10:10" ht="15" customHeight="1">
      <c r="J2932" s="86"/>
    </row>
    <row r="2933" spans="10:10" ht="15" customHeight="1">
      <c r="J2933" s="86"/>
    </row>
    <row r="2934" spans="10:10" ht="15" customHeight="1">
      <c r="J2934" s="86"/>
    </row>
    <row r="2935" spans="10:10" ht="15" customHeight="1">
      <c r="J2935" s="86"/>
    </row>
    <row r="2936" spans="10:10" ht="15" customHeight="1">
      <c r="J2936" s="86"/>
    </row>
    <row r="2937" spans="10:10" ht="15" customHeight="1">
      <c r="J2937" s="86"/>
    </row>
    <row r="2938" spans="10:10" ht="15" customHeight="1">
      <c r="J2938" s="86"/>
    </row>
    <row r="2939" spans="10:10" ht="15" customHeight="1">
      <c r="J2939" s="86"/>
    </row>
    <row r="2940" spans="10:10" ht="15" customHeight="1">
      <c r="J2940" s="86"/>
    </row>
    <row r="2941" spans="10:10" ht="15" customHeight="1">
      <c r="J2941" s="86"/>
    </row>
    <row r="2942" spans="10:10" ht="15" customHeight="1">
      <c r="J2942" s="86"/>
    </row>
    <row r="2943" spans="10:10" ht="15" customHeight="1">
      <c r="J2943" s="86"/>
    </row>
    <row r="2944" spans="10:10" ht="15" customHeight="1">
      <c r="J2944" s="86"/>
    </row>
    <row r="2945" spans="10:10" ht="15" customHeight="1">
      <c r="J2945" s="86"/>
    </row>
    <row r="2946" spans="10:10" ht="15" customHeight="1">
      <c r="J2946" s="86"/>
    </row>
    <row r="2947" spans="10:10" ht="15" customHeight="1">
      <c r="J2947" s="86"/>
    </row>
    <row r="2948" spans="10:10" ht="15" customHeight="1">
      <c r="J2948" s="86"/>
    </row>
    <row r="2949" spans="10:10" ht="15" customHeight="1">
      <c r="J2949" s="86"/>
    </row>
    <row r="2950" spans="10:10" ht="15" customHeight="1">
      <c r="J2950" s="86"/>
    </row>
    <row r="2951" spans="10:10" ht="15" customHeight="1">
      <c r="J2951" s="86"/>
    </row>
    <row r="2952" spans="10:10" ht="15" customHeight="1">
      <c r="J2952" s="86"/>
    </row>
    <row r="2953" spans="10:10" ht="15" customHeight="1">
      <c r="J2953" s="86"/>
    </row>
    <row r="2954" spans="10:10" ht="15" customHeight="1">
      <c r="J2954" s="86"/>
    </row>
    <row r="2955" spans="10:10" ht="15" customHeight="1">
      <c r="J2955" s="86"/>
    </row>
    <row r="2956" spans="10:10" ht="15" customHeight="1">
      <c r="J2956" s="86"/>
    </row>
    <row r="2957" spans="10:10" ht="15" customHeight="1">
      <c r="J2957" s="86"/>
    </row>
    <row r="2958" spans="10:10" ht="15" customHeight="1">
      <c r="J2958" s="86"/>
    </row>
    <row r="2959" spans="10:10" ht="15" customHeight="1">
      <c r="J2959" s="86"/>
    </row>
    <row r="2960" spans="10:10" ht="15" customHeight="1">
      <c r="J2960" s="86"/>
    </row>
    <row r="2961" spans="10:10" ht="15" customHeight="1">
      <c r="J2961" s="86"/>
    </row>
    <row r="2962" spans="10:10" ht="15" customHeight="1">
      <c r="J2962" s="86"/>
    </row>
    <row r="2963" spans="10:10" ht="15" customHeight="1">
      <c r="J2963" s="86"/>
    </row>
    <row r="2964" spans="10:10" ht="15" customHeight="1">
      <c r="J2964" s="86"/>
    </row>
    <row r="2965" spans="10:10" ht="15" customHeight="1">
      <c r="J2965" s="86"/>
    </row>
    <row r="2966" spans="10:10" ht="15" customHeight="1">
      <c r="J2966" s="86"/>
    </row>
    <row r="2967" spans="10:10" ht="15" customHeight="1">
      <c r="J2967" s="86"/>
    </row>
    <row r="2968" spans="10:10" ht="15" customHeight="1">
      <c r="J2968" s="86"/>
    </row>
    <row r="2969" spans="10:10" ht="15" customHeight="1">
      <c r="J2969" s="86"/>
    </row>
    <row r="2970" spans="10:10" ht="15" customHeight="1">
      <c r="J2970" s="86"/>
    </row>
    <row r="2971" spans="10:10" ht="15" customHeight="1">
      <c r="J2971" s="86"/>
    </row>
    <row r="2972" spans="10:10" ht="15" customHeight="1">
      <c r="J2972" s="86"/>
    </row>
    <row r="2973" spans="10:10" ht="15" customHeight="1">
      <c r="J2973" s="86"/>
    </row>
    <row r="2974" spans="10:10" ht="15" customHeight="1">
      <c r="J2974" s="86"/>
    </row>
    <row r="2975" spans="10:10" ht="15" customHeight="1">
      <c r="J2975" s="86"/>
    </row>
    <row r="2976" spans="10:10" ht="15" customHeight="1">
      <c r="J2976" s="86"/>
    </row>
    <row r="2977" spans="10:10" ht="15" customHeight="1">
      <c r="J2977" s="86"/>
    </row>
    <row r="2978" spans="10:10" ht="15" customHeight="1">
      <c r="J2978" s="86"/>
    </row>
    <row r="2979" spans="10:10" ht="15" customHeight="1">
      <c r="J2979" s="86"/>
    </row>
    <row r="2980" spans="10:10" ht="15" customHeight="1">
      <c r="J2980" s="86"/>
    </row>
    <row r="2981" spans="10:10" ht="15" customHeight="1">
      <c r="J2981" s="86"/>
    </row>
    <row r="2982" spans="10:10" ht="15" customHeight="1">
      <c r="J2982" s="86"/>
    </row>
    <row r="2983" spans="10:10" ht="15" customHeight="1">
      <c r="J2983" s="86"/>
    </row>
    <row r="2984" spans="10:10" ht="15" customHeight="1">
      <c r="J2984" s="86"/>
    </row>
    <row r="2985" spans="10:10" ht="15" customHeight="1">
      <c r="J2985" s="86"/>
    </row>
    <row r="2986" spans="10:10" ht="15" customHeight="1">
      <c r="J2986" s="86"/>
    </row>
    <row r="2987" spans="10:10" ht="15" customHeight="1">
      <c r="J2987" s="86"/>
    </row>
    <row r="2988" spans="10:10" ht="15" customHeight="1">
      <c r="J2988" s="86"/>
    </row>
    <row r="2989" spans="10:10" ht="15" customHeight="1">
      <c r="J2989" s="86"/>
    </row>
    <row r="2990" spans="10:10" ht="15" customHeight="1">
      <c r="J2990" s="86"/>
    </row>
    <row r="2991" spans="10:10" ht="15" customHeight="1">
      <c r="J2991" s="86"/>
    </row>
    <row r="2992" spans="10:10" ht="15" customHeight="1">
      <c r="J2992" s="86"/>
    </row>
    <row r="2993" spans="10:10" ht="15" customHeight="1">
      <c r="J2993" s="86"/>
    </row>
    <row r="2994" spans="10:10" ht="15" customHeight="1">
      <c r="J2994" s="86"/>
    </row>
    <row r="2995" spans="10:10" ht="15" customHeight="1">
      <c r="J2995" s="86"/>
    </row>
    <row r="2996" spans="10:10" ht="15" customHeight="1">
      <c r="J2996" s="86"/>
    </row>
    <row r="2997" spans="10:10" ht="15" customHeight="1">
      <c r="J2997" s="86"/>
    </row>
    <row r="2998" spans="10:10" ht="15" customHeight="1">
      <c r="J2998" s="86"/>
    </row>
    <row r="2999" spans="10:10" ht="15" customHeight="1">
      <c r="J2999" s="86"/>
    </row>
    <row r="3000" spans="10:10" ht="15" customHeight="1">
      <c r="J3000" s="86"/>
    </row>
    <row r="3001" spans="10:10" ht="15" customHeight="1">
      <c r="J3001" s="86"/>
    </row>
    <row r="3002" spans="10:10" ht="15" customHeight="1">
      <c r="J3002" s="86"/>
    </row>
    <row r="3003" spans="10:10" ht="15" customHeight="1">
      <c r="J3003" s="86"/>
    </row>
    <row r="3004" spans="10:10" ht="15" customHeight="1">
      <c r="J3004" s="86"/>
    </row>
    <row r="3005" spans="10:10" ht="15" customHeight="1">
      <c r="J3005" s="86"/>
    </row>
    <row r="3006" spans="10:10" ht="15" customHeight="1">
      <c r="J3006" s="86"/>
    </row>
    <row r="3007" spans="10:10" ht="15" customHeight="1">
      <c r="J3007" s="86"/>
    </row>
    <row r="3008" spans="10:10" ht="15" customHeight="1">
      <c r="J3008" s="86"/>
    </row>
    <row r="3009" spans="10:10" ht="15" customHeight="1">
      <c r="J3009" s="86"/>
    </row>
    <row r="3010" spans="10:10" ht="15" customHeight="1">
      <c r="J3010" s="86"/>
    </row>
    <row r="3011" spans="10:10" ht="15" customHeight="1">
      <c r="J3011" s="86"/>
    </row>
    <row r="3012" spans="10:10" ht="15" customHeight="1">
      <c r="J3012" s="86"/>
    </row>
    <row r="3013" spans="10:10" ht="15" customHeight="1">
      <c r="J3013" s="86"/>
    </row>
    <row r="3014" spans="10:10" ht="15" customHeight="1">
      <c r="J3014" s="86"/>
    </row>
    <row r="3015" spans="10:10" ht="15" customHeight="1">
      <c r="J3015" s="86"/>
    </row>
    <row r="3016" spans="10:10" ht="15" customHeight="1">
      <c r="J3016" s="86"/>
    </row>
    <row r="3017" spans="10:10" ht="15" customHeight="1">
      <c r="J3017" s="86"/>
    </row>
    <row r="3018" spans="10:10" ht="15" customHeight="1">
      <c r="J3018" s="86"/>
    </row>
    <row r="3019" spans="10:10" ht="15" customHeight="1">
      <c r="J3019" s="86"/>
    </row>
    <row r="3020" spans="10:10" ht="15" customHeight="1">
      <c r="J3020" s="86"/>
    </row>
    <row r="3021" spans="10:10" ht="15" customHeight="1">
      <c r="J3021" s="86"/>
    </row>
    <row r="3022" spans="10:10" ht="15" customHeight="1">
      <c r="J3022" s="86"/>
    </row>
    <row r="3023" spans="10:10" ht="15" customHeight="1">
      <c r="J3023" s="86"/>
    </row>
    <row r="3024" spans="10:10" ht="15" customHeight="1">
      <c r="J3024" s="86"/>
    </row>
    <row r="3025" spans="10:10" ht="15" customHeight="1">
      <c r="J3025" s="86"/>
    </row>
    <row r="3026" spans="10:10" ht="15" customHeight="1">
      <c r="J3026" s="86"/>
    </row>
    <row r="3027" spans="10:10" ht="15" customHeight="1">
      <c r="J3027" s="86"/>
    </row>
    <row r="3028" spans="10:10" ht="15" customHeight="1">
      <c r="J3028" s="86"/>
    </row>
    <row r="3029" spans="10:10" ht="15" customHeight="1">
      <c r="J3029" s="86"/>
    </row>
    <row r="3030" spans="10:10" ht="15" customHeight="1">
      <c r="J3030" s="86"/>
    </row>
    <row r="3031" spans="10:10" ht="15" customHeight="1">
      <c r="J3031" s="86"/>
    </row>
    <row r="3032" spans="10:10" ht="15" customHeight="1">
      <c r="J3032" s="86"/>
    </row>
    <row r="3033" spans="10:10" ht="15" customHeight="1">
      <c r="J3033" s="86"/>
    </row>
    <row r="3034" spans="10:10" ht="15" customHeight="1">
      <c r="J3034" s="86"/>
    </row>
    <row r="3035" spans="10:10" ht="15" customHeight="1">
      <c r="J3035" s="86"/>
    </row>
    <row r="3036" spans="10:10" ht="15" customHeight="1">
      <c r="J3036" s="86"/>
    </row>
    <row r="3037" spans="10:10" ht="15" customHeight="1">
      <c r="J3037" s="86"/>
    </row>
    <row r="3038" spans="10:10" ht="15" customHeight="1">
      <c r="J3038" s="86"/>
    </row>
    <row r="3039" spans="10:10" ht="15" customHeight="1">
      <c r="J3039" s="86"/>
    </row>
    <row r="3040" spans="10:10" ht="15" customHeight="1">
      <c r="J3040" s="86"/>
    </row>
    <row r="3041" spans="10:10" ht="15" customHeight="1">
      <c r="J3041" s="86"/>
    </row>
    <row r="3042" spans="10:10" ht="15" customHeight="1">
      <c r="J3042" s="86"/>
    </row>
    <row r="3043" spans="10:10" ht="15" customHeight="1">
      <c r="J3043" s="86"/>
    </row>
    <row r="3044" spans="10:10" ht="15" customHeight="1">
      <c r="J3044" s="86"/>
    </row>
    <row r="3045" spans="10:10" ht="15" customHeight="1">
      <c r="J3045" s="86"/>
    </row>
    <row r="3046" spans="10:10" ht="15" customHeight="1">
      <c r="J3046" s="86"/>
    </row>
    <row r="3047" spans="10:10" ht="15" customHeight="1">
      <c r="J3047" s="86"/>
    </row>
    <row r="3048" spans="10:10" ht="15" customHeight="1">
      <c r="J3048" s="86"/>
    </row>
    <row r="3049" spans="10:10" ht="15" customHeight="1">
      <c r="J3049" s="86"/>
    </row>
    <row r="3050" spans="10:10" ht="15" customHeight="1">
      <c r="J3050" s="86"/>
    </row>
    <row r="3051" spans="10:10" ht="15" customHeight="1">
      <c r="J3051" s="86"/>
    </row>
    <row r="3052" spans="10:10" ht="15" customHeight="1">
      <c r="J3052" s="86"/>
    </row>
    <row r="3053" spans="10:10" ht="15" customHeight="1">
      <c r="J3053" s="86"/>
    </row>
    <row r="3054" spans="10:10" ht="15" customHeight="1">
      <c r="J3054" s="86"/>
    </row>
    <row r="3055" spans="10:10" ht="15" customHeight="1">
      <c r="J3055" s="86"/>
    </row>
    <row r="3056" spans="10:10" ht="15" customHeight="1">
      <c r="J3056" s="86"/>
    </row>
    <row r="3057" spans="10:10" ht="15" customHeight="1">
      <c r="J3057" s="86"/>
    </row>
    <row r="3058" spans="10:10" ht="15" customHeight="1">
      <c r="J3058" s="86"/>
    </row>
    <row r="3059" spans="10:10" ht="15" customHeight="1">
      <c r="J3059" s="86"/>
    </row>
    <row r="3060" spans="10:10" ht="15" customHeight="1">
      <c r="J3060" s="86"/>
    </row>
    <row r="3061" spans="10:10" ht="15" customHeight="1">
      <c r="J3061" s="86"/>
    </row>
    <row r="3062" spans="10:10" ht="15" customHeight="1">
      <c r="J3062" s="86"/>
    </row>
    <row r="3063" spans="10:10" ht="15" customHeight="1">
      <c r="J3063" s="86"/>
    </row>
    <row r="3064" spans="10:10" ht="15" customHeight="1">
      <c r="J3064" s="86"/>
    </row>
    <row r="3065" spans="10:10" ht="15" customHeight="1">
      <c r="J3065" s="86"/>
    </row>
    <row r="3066" spans="10:10" ht="15" customHeight="1">
      <c r="J3066" s="86"/>
    </row>
    <row r="3067" spans="10:10" ht="15" customHeight="1">
      <c r="J3067" s="86"/>
    </row>
    <row r="3068" spans="10:10" ht="15" customHeight="1">
      <c r="J3068" s="86"/>
    </row>
    <row r="3069" spans="10:10" ht="15" customHeight="1">
      <c r="J3069" s="86"/>
    </row>
    <row r="3070" spans="10:10" ht="15" customHeight="1">
      <c r="J3070" s="86"/>
    </row>
    <row r="3071" spans="10:10" ht="15" customHeight="1">
      <c r="J3071" s="86"/>
    </row>
    <row r="3072" spans="10:10" ht="15" customHeight="1">
      <c r="J3072" s="86"/>
    </row>
    <row r="3073" spans="10:10" ht="15" customHeight="1">
      <c r="J3073" s="86"/>
    </row>
    <row r="3074" spans="10:10" ht="15" customHeight="1">
      <c r="J3074" s="86"/>
    </row>
    <row r="3075" spans="10:10" ht="15" customHeight="1">
      <c r="J3075" s="86"/>
    </row>
    <row r="3076" spans="10:10" ht="15" customHeight="1">
      <c r="J3076" s="86"/>
    </row>
    <row r="3077" spans="10:10" ht="15" customHeight="1">
      <c r="J3077" s="86"/>
    </row>
    <row r="3078" spans="10:10" ht="15" customHeight="1">
      <c r="J3078" s="86"/>
    </row>
    <row r="3079" spans="10:10" ht="15" customHeight="1">
      <c r="J3079" s="86"/>
    </row>
    <row r="3080" spans="10:10" ht="15" customHeight="1">
      <c r="J3080" s="86"/>
    </row>
    <row r="3081" spans="10:10" ht="15" customHeight="1">
      <c r="J3081" s="86"/>
    </row>
    <row r="3082" spans="10:10" ht="15" customHeight="1">
      <c r="J3082" s="86"/>
    </row>
    <row r="3083" spans="10:10" ht="15" customHeight="1">
      <c r="J3083" s="86"/>
    </row>
    <row r="3084" spans="10:10" ht="15" customHeight="1">
      <c r="J3084" s="86"/>
    </row>
    <row r="3085" spans="10:10" ht="15" customHeight="1">
      <c r="J3085" s="86"/>
    </row>
    <row r="3086" spans="10:10" ht="15" customHeight="1">
      <c r="J3086" s="86"/>
    </row>
    <row r="3087" spans="10:10" ht="15" customHeight="1">
      <c r="J3087" s="86"/>
    </row>
    <row r="3088" spans="10:10" ht="15" customHeight="1">
      <c r="J3088" s="86"/>
    </row>
    <row r="3089" spans="10:10" ht="15" customHeight="1">
      <c r="J3089" s="86"/>
    </row>
    <row r="3090" spans="10:10" ht="15" customHeight="1">
      <c r="J3090" s="86"/>
    </row>
    <row r="3091" spans="10:10" ht="15" customHeight="1">
      <c r="J3091" s="86"/>
    </row>
    <row r="3092" spans="10:10" ht="15" customHeight="1">
      <c r="J3092" s="86"/>
    </row>
    <row r="3093" spans="10:10" ht="15" customHeight="1">
      <c r="J3093" s="86"/>
    </row>
    <row r="3094" spans="10:10" ht="15" customHeight="1">
      <c r="J3094" s="86"/>
    </row>
    <row r="3095" spans="10:10" ht="15" customHeight="1">
      <c r="J3095" s="86"/>
    </row>
    <row r="3096" spans="10:10" ht="15" customHeight="1">
      <c r="J3096" s="86"/>
    </row>
    <row r="3097" spans="10:10" ht="15" customHeight="1">
      <c r="J3097" s="86"/>
    </row>
    <row r="3098" spans="10:10" ht="15" customHeight="1">
      <c r="J3098" s="86"/>
    </row>
    <row r="3099" spans="10:10" ht="15" customHeight="1">
      <c r="J3099" s="86"/>
    </row>
    <row r="3100" spans="10:10" ht="15" customHeight="1">
      <c r="J3100" s="86"/>
    </row>
    <row r="3101" spans="10:10" ht="15" customHeight="1">
      <c r="J3101" s="86"/>
    </row>
    <row r="3102" spans="10:10" ht="15" customHeight="1">
      <c r="J3102" s="86"/>
    </row>
    <row r="3103" spans="10:10" ht="15" customHeight="1">
      <c r="J3103" s="86"/>
    </row>
    <row r="3104" spans="10:10" ht="15" customHeight="1">
      <c r="J3104" s="86"/>
    </row>
    <row r="3105" spans="10:10" ht="15" customHeight="1">
      <c r="J3105" s="86"/>
    </row>
    <row r="3106" spans="10:10" ht="15" customHeight="1">
      <c r="J3106" s="86"/>
    </row>
    <row r="3107" spans="10:10" ht="15" customHeight="1">
      <c r="J3107" s="86"/>
    </row>
    <row r="3108" spans="10:10" ht="15" customHeight="1">
      <c r="J3108" s="86"/>
    </row>
    <row r="3109" spans="10:10" ht="15" customHeight="1">
      <c r="J3109" s="86"/>
    </row>
    <row r="3110" spans="10:10" ht="15" customHeight="1">
      <c r="J3110" s="86"/>
    </row>
    <row r="3111" spans="10:10" ht="15" customHeight="1">
      <c r="J3111" s="86"/>
    </row>
    <row r="3112" spans="10:10" ht="15" customHeight="1">
      <c r="J3112" s="86"/>
    </row>
    <row r="3113" spans="10:10" ht="15" customHeight="1">
      <c r="J3113" s="86"/>
    </row>
    <row r="3114" spans="10:10" ht="15" customHeight="1">
      <c r="J3114" s="86"/>
    </row>
    <row r="3115" spans="10:10" ht="15" customHeight="1">
      <c r="J3115" s="86"/>
    </row>
    <row r="3116" spans="10:10" ht="15" customHeight="1">
      <c r="J3116" s="86"/>
    </row>
    <row r="3117" spans="10:10" ht="15" customHeight="1">
      <c r="J3117" s="86"/>
    </row>
    <row r="3118" spans="10:10" ht="15" customHeight="1">
      <c r="J3118" s="86"/>
    </row>
    <row r="3119" spans="10:10" ht="15" customHeight="1">
      <c r="J3119" s="86"/>
    </row>
    <row r="3120" spans="10:10" ht="15" customHeight="1">
      <c r="J3120" s="86"/>
    </row>
    <row r="3121" spans="10:10" ht="15" customHeight="1">
      <c r="J3121" s="86"/>
    </row>
    <row r="3122" spans="10:10" ht="15" customHeight="1">
      <c r="J3122" s="86"/>
    </row>
    <row r="3123" spans="10:10" ht="15" customHeight="1">
      <c r="J3123" s="86"/>
    </row>
    <row r="3124" spans="10:10" ht="15" customHeight="1">
      <c r="J3124" s="86"/>
    </row>
    <row r="3125" spans="10:10" ht="15" customHeight="1">
      <c r="J3125" s="86"/>
    </row>
    <row r="3126" spans="10:10" ht="15" customHeight="1">
      <c r="J3126" s="86"/>
    </row>
    <row r="3127" spans="10:10" ht="15" customHeight="1">
      <c r="J3127" s="86"/>
    </row>
    <row r="3128" spans="10:10" ht="15" customHeight="1">
      <c r="J3128" s="86"/>
    </row>
    <row r="3129" spans="10:10" ht="15" customHeight="1">
      <c r="J3129" s="86"/>
    </row>
    <row r="3130" spans="10:10" ht="15" customHeight="1">
      <c r="J3130" s="86"/>
    </row>
    <row r="3131" spans="10:10" ht="15" customHeight="1">
      <c r="J3131" s="86"/>
    </row>
    <row r="3132" spans="10:10" ht="15" customHeight="1">
      <c r="J3132" s="86"/>
    </row>
    <row r="3133" spans="10:10" ht="15" customHeight="1">
      <c r="J3133" s="86"/>
    </row>
    <row r="3134" spans="10:10" ht="15" customHeight="1">
      <c r="J3134" s="86"/>
    </row>
    <row r="3135" spans="10:10" ht="15" customHeight="1">
      <c r="J3135" s="86"/>
    </row>
    <row r="3136" spans="10:10" ht="15" customHeight="1">
      <c r="J3136" s="86"/>
    </row>
    <row r="3137" spans="10:10" ht="15" customHeight="1">
      <c r="J3137" s="86"/>
    </row>
    <row r="3138" spans="10:10" ht="15" customHeight="1">
      <c r="J3138" s="86"/>
    </row>
    <row r="3139" spans="10:10" ht="15" customHeight="1">
      <c r="J3139" s="86"/>
    </row>
    <row r="3140" spans="10:10" ht="15" customHeight="1">
      <c r="J3140" s="86"/>
    </row>
    <row r="3141" spans="10:10" ht="15" customHeight="1">
      <c r="J3141" s="86"/>
    </row>
    <row r="3142" spans="10:10" ht="15" customHeight="1">
      <c r="J3142" s="86"/>
    </row>
    <row r="3143" spans="10:10" ht="15" customHeight="1">
      <c r="J3143" s="86"/>
    </row>
    <row r="3144" spans="10:10" ht="15" customHeight="1">
      <c r="J3144" s="86"/>
    </row>
    <row r="3145" spans="10:10" ht="15" customHeight="1">
      <c r="J3145" s="86"/>
    </row>
    <row r="3146" spans="10:10" ht="15" customHeight="1">
      <c r="J3146" s="86"/>
    </row>
    <row r="3147" spans="10:10" ht="15" customHeight="1">
      <c r="J3147" s="86"/>
    </row>
    <row r="3148" spans="10:10" ht="15" customHeight="1">
      <c r="J3148" s="86"/>
    </row>
    <row r="3149" spans="10:10" ht="15" customHeight="1">
      <c r="J3149" s="86"/>
    </row>
    <row r="3150" spans="10:10" ht="15" customHeight="1">
      <c r="J3150" s="86"/>
    </row>
    <row r="3151" spans="10:10" ht="15" customHeight="1">
      <c r="J3151" s="86"/>
    </row>
    <row r="3152" spans="10:10" ht="15" customHeight="1">
      <c r="J3152" s="86"/>
    </row>
    <row r="3153" spans="10:10" ht="15" customHeight="1">
      <c r="J3153" s="86"/>
    </row>
    <row r="3154" spans="10:10" ht="15" customHeight="1">
      <c r="J3154" s="86"/>
    </row>
    <row r="3155" spans="10:10" ht="15" customHeight="1">
      <c r="J3155" s="86"/>
    </row>
    <row r="3156" spans="10:10" ht="15" customHeight="1">
      <c r="J3156" s="86"/>
    </row>
    <row r="3157" spans="10:10" ht="15" customHeight="1">
      <c r="J3157" s="86"/>
    </row>
    <row r="3158" spans="10:10" ht="15" customHeight="1">
      <c r="J3158" s="86"/>
    </row>
    <row r="3159" spans="10:10" ht="15" customHeight="1">
      <c r="J3159" s="86"/>
    </row>
    <row r="3160" spans="10:10" ht="15" customHeight="1">
      <c r="J3160" s="86"/>
    </row>
    <row r="3161" spans="10:10" ht="15" customHeight="1">
      <c r="J3161" s="86"/>
    </row>
    <row r="3162" spans="10:10" ht="15" customHeight="1">
      <c r="J3162" s="86"/>
    </row>
    <row r="3163" spans="10:10" ht="15" customHeight="1">
      <c r="J3163" s="86"/>
    </row>
    <row r="3164" spans="10:10" ht="15" customHeight="1">
      <c r="J3164" s="86"/>
    </row>
    <row r="3165" spans="10:10" ht="15" customHeight="1">
      <c r="J3165" s="86"/>
    </row>
    <row r="3166" spans="10:10" ht="15" customHeight="1">
      <c r="J3166" s="86"/>
    </row>
    <row r="3167" spans="10:10" ht="15" customHeight="1">
      <c r="J3167" s="86"/>
    </row>
    <row r="3168" spans="10:10" ht="15" customHeight="1">
      <c r="J3168" s="86"/>
    </row>
    <row r="3169" spans="10:10" ht="15" customHeight="1">
      <c r="J3169" s="86"/>
    </row>
    <row r="3170" spans="10:10" ht="15" customHeight="1">
      <c r="J3170" s="86"/>
    </row>
    <row r="3171" spans="10:10" ht="15" customHeight="1">
      <c r="J3171" s="86"/>
    </row>
    <row r="3172" spans="10:10" ht="15" customHeight="1">
      <c r="J3172" s="86"/>
    </row>
    <row r="3173" spans="10:10" ht="15" customHeight="1">
      <c r="J3173" s="86"/>
    </row>
    <row r="3174" spans="10:10" ht="15" customHeight="1">
      <c r="J3174" s="86"/>
    </row>
    <row r="3175" spans="10:10" ht="15" customHeight="1">
      <c r="J3175" s="86"/>
    </row>
    <row r="3176" spans="10:10" ht="15" customHeight="1">
      <c r="J3176" s="86"/>
    </row>
    <row r="3177" spans="10:10" ht="15" customHeight="1">
      <c r="J3177" s="86"/>
    </row>
    <row r="3178" spans="10:10" ht="15" customHeight="1">
      <c r="J3178" s="86"/>
    </row>
    <row r="3179" spans="10:10" ht="15" customHeight="1">
      <c r="J3179" s="86"/>
    </row>
    <row r="3180" spans="10:10" ht="15" customHeight="1">
      <c r="J3180" s="86"/>
    </row>
    <row r="3181" spans="10:10" ht="15" customHeight="1">
      <c r="J3181" s="86"/>
    </row>
    <row r="3182" spans="10:10" ht="15" customHeight="1">
      <c r="J3182" s="86"/>
    </row>
    <row r="3183" spans="10:10" ht="15" customHeight="1">
      <c r="J3183" s="86"/>
    </row>
    <row r="3184" spans="10:10" ht="15" customHeight="1">
      <c r="J3184" s="86"/>
    </row>
    <row r="3185" spans="10:10" ht="15" customHeight="1">
      <c r="J3185" s="86"/>
    </row>
    <row r="3186" spans="10:10" ht="15" customHeight="1">
      <c r="J3186" s="86"/>
    </row>
    <row r="3187" spans="10:10" ht="15" customHeight="1">
      <c r="J3187" s="86"/>
    </row>
    <row r="3188" spans="10:10" ht="15" customHeight="1">
      <c r="J3188" s="86"/>
    </row>
    <row r="3189" spans="10:10" ht="15" customHeight="1">
      <c r="J3189" s="86"/>
    </row>
    <row r="3190" spans="10:10" ht="15" customHeight="1">
      <c r="J3190" s="86"/>
    </row>
    <row r="3191" spans="10:10" ht="15" customHeight="1">
      <c r="J3191" s="86"/>
    </row>
    <row r="3192" spans="10:10" ht="15" customHeight="1">
      <c r="J3192" s="86"/>
    </row>
    <row r="3193" spans="10:10" ht="15" customHeight="1">
      <c r="J3193" s="86"/>
    </row>
    <row r="3194" spans="10:10" ht="15" customHeight="1">
      <c r="J3194" s="86"/>
    </row>
    <row r="3195" spans="10:10" ht="15" customHeight="1">
      <c r="J3195" s="86"/>
    </row>
    <row r="3196" spans="10:10" ht="15" customHeight="1">
      <c r="J3196" s="86"/>
    </row>
    <row r="3197" spans="10:10" ht="15" customHeight="1">
      <c r="J3197" s="86"/>
    </row>
    <row r="3198" spans="10:10" ht="15" customHeight="1">
      <c r="J3198" s="86"/>
    </row>
    <row r="3199" spans="10:10" ht="15" customHeight="1">
      <c r="J3199" s="86"/>
    </row>
    <row r="3200" spans="10:10" ht="15" customHeight="1">
      <c r="J3200" s="86"/>
    </row>
    <row r="3201" spans="10:10" ht="15" customHeight="1">
      <c r="J3201" s="86"/>
    </row>
    <row r="3202" spans="10:10" ht="15" customHeight="1">
      <c r="J3202" s="86"/>
    </row>
    <row r="3203" spans="10:10" ht="15" customHeight="1">
      <c r="J3203" s="86"/>
    </row>
    <row r="3204" spans="10:10" ht="15" customHeight="1">
      <c r="J3204" s="86"/>
    </row>
    <row r="3205" spans="10:10" ht="15" customHeight="1">
      <c r="J3205" s="86"/>
    </row>
    <row r="3206" spans="10:10" ht="15" customHeight="1">
      <c r="J3206" s="86"/>
    </row>
    <row r="3207" spans="10:10" ht="15" customHeight="1">
      <c r="J3207" s="86"/>
    </row>
    <row r="3208" spans="10:10" ht="15" customHeight="1">
      <c r="J3208" s="86"/>
    </row>
    <row r="3209" spans="10:10" ht="15" customHeight="1">
      <c r="J3209" s="86"/>
    </row>
    <row r="3210" spans="10:10" ht="15" customHeight="1">
      <c r="J3210" s="86"/>
    </row>
    <row r="3211" spans="10:10" ht="15" customHeight="1">
      <c r="J3211" s="86"/>
    </row>
    <row r="3212" spans="10:10" ht="15" customHeight="1">
      <c r="J3212" s="86"/>
    </row>
    <row r="3213" spans="10:10" ht="15" customHeight="1">
      <c r="J3213" s="86"/>
    </row>
    <row r="3214" spans="10:10" ht="15" customHeight="1">
      <c r="J3214" s="86"/>
    </row>
    <row r="3215" spans="10:10" ht="15" customHeight="1">
      <c r="J3215" s="86"/>
    </row>
    <row r="3216" spans="10:10" ht="15" customHeight="1">
      <c r="J3216" s="86"/>
    </row>
    <row r="3217" spans="10:10" ht="15" customHeight="1">
      <c r="J3217" s="86"/>
    </row>
    <row r="3218" spans="10:10" ht="15" customHeight="1">
      <c r="J3218" s="86"/>
    </row>
    <row r="3219" spans="10:10" ht="15" customHeight="1">
      <c r="J3219" s="86"/>
    </row>
    <row r="3220" spans="10:10" ht="15" customHeight="1">
      <c r="J3220" s="86"/>
    </row>
    <row r="3221" spans="10:10" ht="15" customHeight="1">
      <c r="J3221" s="86"/>
    </row>
    <row r="3222" spans="10:10" ht="15" customHeight="1">
      <c r="J3222" s="86"/>
    </row>
    <row r="3223" spans="10:10" ht="15" customHeight="1">
      <c r="J3223" s="86"/>
    </row>
    <row r="3224" spans="10:10" ht="15" customHeight="1">
      <c r="J3224" s="86"/>
    </row>
    <row r="3225" spans="10:10" ht="15" customHeight="1">
      <c r="J3225" s="86"/>
    </row>
    <row r="3226" spans="10:10" ht="15" customHeight="1">
      <c r="J3226" s="86"/>
    </row>
    <row r="3227" spans="10:10" ht="15" customHeight="1">
      <c r="J3227" s="86"/>
    </row>
    <row r="3228" spans="10:10" ht="15" customHeight="1">
      <c r="J3228" s="86"/>
    </row>
    <row r="3229" spans="10:10" ht="15" customHeight="1">
      <c r="J3229" s="86"/>
    </row>
    <row r="3230" spans="10:10" ht="15" customHeight="1">
      <c r="J3230" s="86"/>
    </row>
    <row r="3231" spans="10:10" ht="15" customHeight="1">
      <c r="J3231" s="86"/>
    </row>
    <row r="3232" spans="10:10" ht="15" customHeight="1">
      <c r="J3232" s="86"/>
    </row>
    <row r="3233" spans="10:10" ht="15" customHeight="1">
      <c r="J3233" s="86"/>
    </row>
    <row r="3234" spans="10:10" ht="15" customHeight="1">
      <c r="J3234" s="86"/>
    </row>
    <row r="3235" spans="10:10" ht="15" customHeight="1">
      <c r="J3235" s="86"/>
    </row>
    <row r="3236" spans="10:10" ht="15" customHeight="1">
      <c r="J3236" s="86"/>
    </row>
    <row r="3237" spans="10:10" ht="15" customHeight="1">
      <c r="J3237" s="86"/>
    </row>
    <row r="3238" spans="10:10" ht="15" customHeight="1">
      <c r="J3238" s="86"/>
    </row>
    <row r="3239" spans="10:10" ht="15" customHeight="1">
      <c r="J3239" s="86"/>
    </row>
    <row r="3240" spans="10:10" ht="15" customHeight="1">
      <c r="J3240" s="86"/>
    </row>
    <row r="3241" spans="10:10" ht="15" customHeight="1">
      <c r="J3241" s="86"/>
    </row>
    <row r="3242" spans="10:10" ht="15" customHeight="1">
      <c r="J3242" s="86"/>
    </row>
    <row r="3243" spans="10:10" ht="15" customHeight="1">
      <c r="J3243" s="86"/>
    </row>
    <row r="3244" spans="10:10" ht="15" customHeight="1">
      <c r="J3244" s="86"/>
    </row>
    <row r="3245" spans="10:10" ht="15" customHeight="1">
      <c r="J3245" s="86"/>
    </row>
    <row r="3246" spans="10:10" ht="15" customHeight="1">
      <c r="J3246" s="86"/>
    </row>
    <row r="3247" spans="10:10" ht="15" customHeight="1">
      <c r="J3247" s="86"/>
    </row>
    <row r="3248" spans="10:10" ht="15" customHeight="1">
      <c r="J3248" s="86"/>
    </row>
    <row r="3249" spans="10:10" ht="15" customHeight="1">
      <c r="J3249" s="86"/>
    </row>
    <row r="3250" spans="10:10" ht="15" customHeight="1">
      <c r="J3250" s="86"/>
    </row>
    <row r="3251" spans="10:10" ht="15" customHeight="1">
      <c r="J3251" s="86"/>
    </row>
    <row r="3252" spans="10:10" ht="15" customHeight="1">
      <c r="J3252" s="86"/>
    </row>
    <row r="3253" spans="10:10" ht="15" customHeight="1">
      <c r="J3253" s="86"/>
    </row>
    <row r="3254" spans="10:10" ht="15" customHeight="1">
      <c r="J3254" s="86"/>
    </row>
    <row r="3255" spans="10:10" ht="15" customHeight="1">
      <c r="J3255" s="86"/>
    </row>
    <row r="3256" spans="10:10" ht="15" customHeight="1">
      <c r="J3256" s="86"/>
    </row>
    <row r="3257" spans="10:10" ht="15" customHeight="1">
      <c r="J3257" s="86"/>
    </row>
    <row r="3258" spans="10:10" ht="15" customHeight="1">
      <c r="J3258" s="86"/>
    </row>
    <row r="3259" spans="10:10" ht="15" customHeight="1">
      <c r="J3259" s="86"/>
    </row>
    <row r="3260" spans="10:10" ht="15" customHeight="1">
      <c r="J3260" s="86"/>
    </row>
    <row r="3261" spans="10:10" ht="15" customHeight="1">
      <c r="J3261" s="86"/>
    </row>
    <row r="3262" spans="10:10" ht="15" customHeight="1">
      <c r="J3262" s="86"/>
    </row>
    <row r="3263" spans="10:10" ht="15" customHeight="1">
      <c r="J3263" s="86"/>
    </row>
    <row r="3264" spans="10:10" ht="15" customHeight="1">
      <c r="J3264" s="86"/>
    </row>
    <row r="3265" spans="10:10" ht="15" customHeight="1">
      <c r="J3265" s="86"/>
    </row>
    <row r="3266" spans="10:10" ht="15" customHeight="1">
      <c r="J3266" s="86"/>
    </row>
    <row r="3267" spans="10:10" ht="15" customHeight="1">
      <c r="J3267" s="86"/>
    </row>
    <row r="3268" spans="10:10" ht="15" customHeight="1">
      <c r="J3268" s="86"/>
    </row>
    <row r="3269" spans="10:10" ht="15" customHeight="1">
      <c r="J3269" s="86"/>
    </row>
    <row r="3270" spans="10:10" ht="15" customHeight="1">
      <c r="J3270" s="86"/>
    </row>
    <row r="3271" spans="10:10" ht="15" customHeight="1">
      <c r="J3271" s="86"/>
    </row>
    <row r="3272" spans="10:10" ht="15" customHeight="1">
      <c r="J3272" s="86"/>
    </row>
    <row r="3273" spans="10:10" ht="15" customHeight="1">
      <c r="J3273" s="86"/>
    </row>
    <row r="3274" spans="10:10" ht="15" customHeight="1">
      <c r="J3274" s="86"/>
    </row>
    <row r="3275" spans="10:10" ht="15" customHeight="1">
      <c r="J3275" s="86"/>
    </row>
    <row r="3276" spans="10:10" ht="15" customHeight="1">
      <c r="J3276" s="86"/>
    </row>
    <row r="3277" spans="10:10" ht="15" customHeight="1">
      <c r="J3277" s="86"/>
    </row>
    <row r="3278" spans="10:10" ht="15" customHeight="1">
      <c r="J3278" s="86"/>
    </row>
    <row r="3279" spans="10:10" ht="15" customHeight="1">
      <c r="J3279" s="86"/>
    </row>
    <row r="3280" spans="10:10" ht="15" customHeight="1">
      <c r="J3280" s="86"/>
    </row>
    <row r="3281" spans="10:10" ht="15" customHeight="1">
      <c r="J3281" s="86"/>
    </row>
    <row r="3282" spans="10:10" ht="15" customHeight="1">
      <c r="J3282" s="86"/>
    </row>
    <row r="3283" spans="10:10" ht="15" customHeight="1">
      <c r="J3283" s="86"/>
    </row>
    <row r="3284" spans="10:10" ht="15" customHeight="1">
      <c r="J3284" s="86"/>
    </row>
    <row r="3285" spans="10:10" ht="15" customHeight="1">
      <c r="J3285" s="86"/>
    </row>
    <row r="3286" spans="10:10" ht="15" customHeight="1">
      <c r="J3286" s="86"/>
    </row>
    <row r="3287" spans="10:10" ht="15" customHeight="1">
      <c r="J3287" s="86"/>
    </row>
    <row r="3288" spans="10:10" ht="15" customHeight="1">
      <c r="J3288" s="86"/>
    </row>
    <row r="3289" spans="10:10" ht="15" customHeight="1">
      <c r="J3289" s="86"/>
    </row>
    <row r="3290" spans="10:10" ht="15" customHeight="1">
      <c r="J3290" s="86"/>
    </row>
    <row r="3291" spans="10:10" ht="15" customHeight="1">
      <c r="J3291" s="86"/>
    </row>
    <row r="3292" spans="10:10" ht="15" customHeight="1">
      <c r="J3292" s="86"/>
    </row>
    <row r="3293" spans="10:10" ht="15" customHeight="1">
      <c r="J3293" s="86"/>
    </row>
    <row r="3294" spans="10:10" ht="15" customHeight="1">
      <c r="J3294" s="86"/>
    </row>
    <row r="3295" spans="10:10" ht="15" customHeight="1">
      <c r="J3295" s="86"/>
    </row>
    <row r="3296" spans="10:10" ht="15" customHeight="1">
      <c r="J3296" s="86"/>
    </row>
    <row r="3297" spans="10:10" ht="15" customHeight="1">
      <c r="J3297" s="86"/>
    </row>
    <row r="3298" spans="10:10" ht="15" customHeight="1">
      <c r="J3298" s="86"/>
    </row>
    <row r="3299" spans="10:10" ht="15" customHeight="1">
      <c r="J3299" s="86"/>
    </row>
    <row r="3300" spans="10:10" ht="15" customHeight="1">
      <c r="J3300" s="86"/>
    </row>
    <row r="3301" spans="10:10" ht="15" customHeight="1">
      <c r="J3301" s="86"/>
    </row>
    <row r="3302" spans="10:10" ht="15" customHeight="1">
      <c r="J3302" s="86"/>
    </row>
    <row r="3303" spans="10:10" ht="15" customHeight="1">
      <c r="J3303" s="86"/>
    </row>
    <row r="3304" spans="10:10" ht="15" customHeight="1">
      <c r="J3304" s="86"/>
    </row>
    <row r="3305" spans="10:10" ht="15" customHeight="1">
      <c r="J3305" s="86"/>
    </row>
    <row r="3306" spans="10:10" ht="15" customHeight="1">
      <c r="J3306" s="86"/>
    </row>
    <row r="3307" spans="10:10" ht="15" customHeight="1">
      <c r="J3307" s="86"/>
    </row>
    <row r="3308" spans="10:10" ht="15" customHeight="1">
      <c r="J3308" s="86"/>
    </row>
    <row r="3309" spans="10:10" ht="15" customHeight="1">
      <c r="J3309" s="86"/>
    </row>
    <row r="3310" spans="10:10" ht="15" customHeight="1">
      <c r="J3310" s="86"/>
    </row>
    <row r="3311" spans="10:10" ht="15" customHeight="1">
      <c r="J3311" s="86"/>
    </row>
    <row r="3312" spans="10:10" ht="15" customHeight="1">
      <c r="J3312" s="86"/>
    </row>
    <row r="3313" spans="10:10" ht="15" customHeight="1">
      <c r="J3313" s="86"/>
    </row>
    <row r="3314" spans="10:10" ht="15" customHeight="1">
      <c r="J3314" s="86"/>
    </row>
    <row r="3315" spans="10:10" ht="15" customHeight="1">
      <c r="J3315" s="86"/>
    </row>
    <row r="3316" spans="10:10" ht="15" customHeight="1">
      <c r="J3316" s="86"/>
    </row>
    <row r="3317" spans="10:10" ht="15" customHeight="1">
      <c r="J3317" s="86"/>
    </row>
    <row r="3318" spans="10:10" ht="15" customHeight="1">
      <c r="J3318" s="86"/>
    </row>
    <row r="3319" spans="10:10" ht="15" customHeight="1">
      <c r="J3319" s="86"/>
    </row>
    <row r="3320" spans="10:10" ht="15" customHeight="1">
      <c r="J3320" s="86"/>
    </row>
    <row r="3321" spans="10:10" ht="15" customHeight="1">
      <c r="J3321" s="86"/>
    </row>
    <row r="3322" spans="10:10" ht="15" customHeight="1">
      <c r="J3322" s="86"/>
    </row>
    <row r="3323" spans="10:10" ht="15" customHeight="1">
      <c r="J3323" s="86"/>
    </row>
    <row r="3324" spans="10:10" ht="15" customHeight="1">
      <c r="J3324" s="86"/>
    </row>
    <row r="3325" spans="10:10" ht="15" customHeight="1">
      <c r="J3325" s="86"/>
    </row>
    <row r="3326" spans="10:10" ht="15" customHeight="1">
      <c r="J3326" s="86"/>
    </row>
    <row r="3327" spans="10:10" ht="15" customHeight="1">
      <c r="J3327" s="86"/>
    </row>
    <row r="3328" spans="10:10" ht="15" customHeight="1">
      <c r="J3328" s="86"/>
    </row>
    <row r="3329" spans="10:10" ht="15" customHeight="1">
      <c r="J3329" s="86"/>
    </row>
    <row r="3330" spans="10:10" ht="15" customHeight="1">
      <c r="J3330" s="86"/>
    </row>
    <row r="3331" spans="10:10" ht="15" customHeight="1">
      <c r="J3331" s="86"/>
    </row>
    <row r="3332" spans="10:10" ht="15" customHeight="1">
      <c r="J3332" s="86"/>
    </row>
    <row r="3333" spans="10:10" ht="15" customHeight="1">
      <c r="J3333" s="86"/>
    </row>
    <row r="3334" spans="10:10" ht="15" customHeight="1">
      <c r="J3334" s="86"/>
    </row>
    <row r="3335" spans="10:10" ht="15" customHeight="1">
      <c r="J3335" s="86"/>
    </row>
    <row r="3336" spans="10:10" ht="15" customHeight="1">
      <c r="J3336" s="86"/>
    </row>
    <row r="3337" spans="10:10" ht="15" customHeight="1">
      <c r="J3337" s="86"/>
    </row>
    <row r="3338" spans="10:10" ht="15" customHeight="1">
      <c r="J3338" s="86"/>
    </row>
    <row r="3339" spans="10:10" ht="15" customHeight="1">
      <c r="J3339" s="86"/>
    </row>
    <row r="3340" spans="10:10" ht="15" customHeight="1">
      <c r="J3340" s="86"/>
    </row>
    <row r="3341" spans="10:10" ht="15" customHeight="1">
      <c r="J3341" s="86"/>
    </row>
    <row r="3342" spans="10:10" ht="15" customHeight="1">
      <c r="J3342" s="86"/>
    </row>
    <row r="3343" spans="10:10" ht="15" customHeight="1">
      <c r="J3343" s="86"/>
    </row>
    <row r="3344" spans="10:10" ht="15" customHeight="1">
      <c r="J3344" s="86"/>
    </row>
    <row r="3345" spans="10:10" ht="15" customHeight="1">
      <c r="J3345" s="86"/>
    </row>
    <row r="3346" spans="10:10" ht="15" customHeight="1">
      <c r="J3346" s="86"/>
    </row>
    <row r="3347" spans="10:10" ht="15" customHeight="1">
      <c r="J3347" s="86"/>
    </row>
    <row r="3348" spans="10:10" ht="15" customHeight="1">
      <c r="J3348" s="86"/>
    </row>
    <row r="3349" spans="10:10" ht="15" customHeight="1">
      <c r="J3349" s="86"/>
    </row>
    <row r="3350" spans="10:10" ht="15" customHeight="1">
      <c r="J3350" s="86"/>
    </row>
    <row r="3351" spans="10:10" ht="15" customHeight="1">
      <c r="J3351" s="86"/>
    </row>
    <row r="3352" spans="10:10" ht="15" customHeight="1">
      <c r="J3352" s="86"/>
    </row>
    <row r="3353" spans="10:10" ht="15" customHeight="1">
      <c r="J3353" s="86"/>
    </row>
    <row r="3354" spans="10:10" ht="15" customHeight="1">
      <c r="J3354" s="86"/>
    </row>
    <row r="3355" spans="10:10" ht="15" customHeight="1">
      <c r="J3355" s="86"/>
    </row>
    <row r="3356" spans="10:10" ht="15" customHeight="1">
      <c r="J3356" s="86"/>
    </row>
    <row r="3357" spans="10:10" ht="15" customHeight="1">
      <c r="J3357" s="86"/>
    </row>
    <row r="3358" spans="10:10" ht="15" customHeight="1">
      <c r="J3358" s="86"/>
    </row>
    <row r="3359" spans="10:10" ht="15" customHeight="1">
      <c r="J3359" s="86"/>
    </row>
    <row r="3360" spans="10:10" ht="15" customHeight="1">
      <c r="J3360" s="86"/>
    </row>
    <row r="3361" spans="10:10" ht="15" customHeight="1">
      <c r="J3361" s="86"/>
    </row>
    <row r="3362" spans="10:10" ht="15" customHeight="1">
      <c r="J3362" s="86"/>
    </row>
    <row r="3363" spans="10:10" ht="15" customHeight="1">
      <c r="J3363" s="86"/>
    </row>
    <row r="3364" spans="10:10" ht="15" customHeight="1">
      <c r="J3364" s="86"/>
    </row>
    <row r="3365" spans="10:10" ht="15" customHeight="1">
      <c r="J3365" s="86"/>
    </row>
    <row r="3366" spans="10:10" ht="15" customHeight="1">
      <c r="J3366" s="86"/>
    </row>
    <row r="3367" spans="10:10" ht="15" customHeight="1">
      <c r="J3367" s="86"/>
    </row>
    <row r="3368" spans="10:10" ht="15" customHeight="1">
      <c r="J3368" s="86"/>
    </row>
    <row r="3369" spans="10:10" ht="15" customHeight="1">
      <c r="J3369" s="86"/>
    </row>
    <row r="3370" spans="10:10" ht="15" customHeight="1">
      <c r="J3370" s="86"/>
    </row>
    <row r="3371" spans="10:10" ht="15" customHeight="1">
      <c r="J3371" s="86"/>
    </row>
    <row r="3372" spans="10:10" ht="15" customHeight="1">
      <c r="J3372" s="86"/>
    </row>
    <row r="3373" spans="10:10" ht="15" customHeight="1">
      <c r="J3373" s="86"/>
    </row>
    <row r="3374" spans="10:10" ht="15" customHeight="1">
      <c r="J3374" s="86"/>
    </row>
    <row r="3375" spans="10:10" ht="15" customHeight="1">
      <c r="J3375" s="86"/>
    </row>
    <row r="3376" spans="10:10" ht="15" customHeight="1">
      <c r="J3376" s="86"/>
    </row>
    <row r="3377" spans="10:10" ht="15" customHeight="1">
      <c r="J3377" s="86"/>
    </row>
    <row r="3378" spans="10:10" ht="15" customHeight="1">
      <c r="J3378" s="86"/>
    </row>
    <row r="3379" spans="10:10" ht="15" customHeight="1">
      <c r="J3379" s="86"/>
    </row>
    <row r="3380" spans="10:10" ht="15" customHeight="1">
      <c r="J3380" s="86"/>
    </row>
    <row r="3381" spans="10:10" ht="15" customHeight="1">
      <c r="J3381" s="86"/>
    </row>
    <row r="3382" spans="10:10" ht="15" customHeight="1">
      <c r="J3382" s="86"/>
    </row>
    <row r="3383" spans="10:10" ht="15" customHeight="1">
      <c r="J3383" s="86"/>
    </row>
    <row r="3384" spans="10:10" ht="15" customHeight="1">
      <c r="J3384" s="86"/>
    </row>
    <row r="3385" spans="10:10" ht="15" customHeight="1">
      <c r="J3385" s="86"/>
    </row>
    <row r="3386" spans="10:10" ht="15" customHeight="1">
      <c r="J3386" s="86"/>
    </row>
    <row r="3387" spans="10:10" ht="15" customHeight="1">
      <c r="J3387" s="86"/>
    </row>
    <row r="3388" spans="10:10" ht="15" customHeight="1">
      <c r="J3388" s="86"/>
    </row>
    <row r="3389" spans="10:10" ht="15" customHeight="1">
      <c r="J3389" s="86"/>
    </row>
    <row r="3390" spans="10:10" ht="15" customHeight="1">
      <c r="J3390" s="86"/>
    </row>
    <row r="3391" spans="10:10" ht="15" customHeight="1">
      <c r="J3391" s="86"/>
    </row>
    <row r="3392" spans="10:10" ht="15" customHeight="1">
      <c r="J3392" s="86"/>
    </row>
    <row r="3393" spans="10:10" ht="15" customHeight="1">
      <c r="J3393" s="86"/>
    </row>
    <row r="3394" spans="10:10" ht="15" customHeight="1">
      <c r="J3394" s="86"/>
    </row>
    <row r="3395" spans="10:10" ht="15" customHeight="1">
      <c r="J3395" s="86"/>
    </row>
    <row r="3396" spans="10:10" ht="15" customHeight="1">
      <c r="J3396" s="86"/>
    </row>
    <row r="3397" spans="10:10" ht="15" customHeight="1">
      <c r="J3397" s="86"/>
    </row>
    <row r="3398" spans="10:10" ht="15" customHeight="1">
      <c r="J3398" s="86"/>
    </row>
    <row r="3399" spans="10:10" ht="15" customHeight="1">
      <c r="J3399" s="86"/>
    </row>
    <row r="3400" spans="10:10" ht="15" customHeight="1">
      <c r="J3400" s="86"/>
    </row>
    <row r="3401" spans="10:10" ht="15" customHeight="1">
      <c r="J3401" s="86"/>
    </row>
    <row r="3402" spans="10:10" ht="15" customHeight="1">
      <c r="J3402" s="86"/>
    </row>
    <row r="3403" spans="10:10" ht="15" customHeight="1">
      <c r="J3403" s="86"/>
    </row>
    <row r="3404" spans="10:10" ht="15" customHeight="1">
      <c r="J3404" s="86"/>
    </row>
    <row r="3405" spans="10:10" ht="15" customHeight="1">
      <c r="J3405" s="86"/>
    </row>
    <row r="3406" spans="10:10" ht="15" customHeight="1">
      <c r="J3406" s="86"/>
    </row>
    <row r="3407" spans="10:10" ht="15" customHeight="1">
      <c r="J3407" s="86"/>
    </row>
    <row r="3408" spans="10:10" ht="15" customHeight="1">
      <c r="J3408" s="86"/>
    </row>
    <row r="3409" spans="10:10" ht="15" customHeight="1">
      <c r="J3409" s="86"/>
    </row>
    <row r="3410" spans="10:10" ht="15" customHeight="1">
      <c r="J3410" s="86"/>
    </row>
    <row r="3411" spans="10:10" ht="15" customHeight="1">
      <c r="J3411" s="86"/>
    </row>
    <row r="3412" spans="10:10" ht="15" customHeight="1">
      <c r="J3412" s="86"/>
    </row>
    <row r="3413" spans="10:10" ht="15" customHeight="1">
      <c r="J3413" s="86"/>
    </row>
    <row r="3414" spans="10:10" ht="15" customHeight="1">
      <c r="J3414" s="86"/>
    </row>
    <row r="3415" spans="10:10" ht="15" customHeight="1">
      <c r="J3415" s="86"/>
    </row>
    <row r="3416" spans="10:10" ht="15" customHeight="1">
      <c r="J3416" s="86"/>
    </row>
    <row r="3417" spans="10:10" ht="15" customHeight="1">
      <c r="J3417" s="86"/>
    </row>
    <row r="3418" spans="10:10" ht="15" customHeight="1">
      <c r="J3418" s="86"/>
    </row>
    <row r="3419" spans="10:10" ht="15" customHeight="1">
      <c r="J3419" s="86"/>
    </row>
    <row r="3420" spans="10:10" ht="15" customHeight="1">
      <c r="J3420" s="86"/>
    </row>
    <row r="3421" spans="10:10" ht="15" customHeight="1">
      <c r="J3421" s="86"/>
    </row>
    <row r="3422" spans="10:10" ht="15" customHeight="1">
      <c r="J3422" s="86"/>
    </row>
    <row r="3423" spans="10:10" ht="15" customHeight="1">
      <c r="J3423" s="86"/>
    </row>
    <row r="3424" spans="10:10" ht="15" customHeight="1">
      <c r="J3424" s="86"/>
    </row>
    <row r="3425" spans="10:10" ht="15" customHeight="1">
      <c r="J3425" s="86"/>
    </row>
    <row r="3426" spans="10:10" ht="15" customHeight="1">
      <c r="J3426" s="86"/>
    </row>
    <row r="3427" spans="10:10" ht="15" customHeight="1">
      <c r="J3427" s="86"/>
    </row>
    <row r="3428" spans="10:10" ht="15" customHeight="1">
      <c r="J3428" s="86"/>
    </row>
    <row r="3429" spans="10:10" ht="15" customHeight="1">
      <c r="J3429" s="86"/>
    </row>
    <row r="3430" spans="10:10" ht="15" customHeight="1">
      <c r="J3430" s="86"/>
    </row>
    <row r="3431" spans="10:10" ht="15" customHeight="1">
      <c r="J3431" s="86"/>
    </row>
    <row r="3432" spans="10:10" ht="15" customHeight="1">
      <c r="J3432" s="86"/>
    </row>
    <row r="3433" spans="10:10" ht="15" customHeight="1">
      <c r="J3433" s="86"/>
    </row>
    <row r="3434" spans="10:10" ht="15" customHeight="1">
      <c r="J3434" s="86"/>
    </row>
    <row r="3435" spans="10:10" ht="15" customHeight="1">
      <c r="J3435" s="86"/>
    </row>
    <row r="3436" spans="10:10" ht="15" customHeight="1">
      <c r="J3436" s="86"/>
    </row>
    <row r="3437" spans="10:10" ht="15" customHeight="1">
      <c r="J3437" s="86"/>
    </row>
    <row r="3438" spans="10:10" ht="15" customHeight="1">
      <c r="J3438" s="86"/>
    </row>
    <row r="3439" spans="10:10" ht="15" customHeight="1">
      <c r="J3439" s="86"/>
    </row>
    <row r="3440" spans="10:10" ht="15" customHeight="1">
      <c r="J3440" s="86"/>
    </row>
    <row r="3441" spans="10:10" ht="15" customHeight="1">
      <c r="J3441" s="86"/>
    </row>
    <row r="3442" spans="10:10" ht="15" customHeight="1">
      <c r="J3442" s="86"/>
    </row>
    <row r="3443" spans="10:10" ht="15" customHeight="1">
      <c r="J3443" s="86"/>
    </row>
    <row r="3444" spans="10:10" ht="15" customHeight="1">
      <c r="J3444" s="86"/>
    </row>
    <row r="3445" spans="10:10" ht="15" customHeight="1">
      <c r="J3445" s="86"/>
    </row>
    <row r="3446" spans="10:10" ht="15" customHeight="1">
      <c r="J3446" s="86"/>
    </row>
    <row r="3447" spans="10:10" ht="15" customHeight="1">
      <c r="J3447" s="86"/>
    </row>
    <row r="3448" spans="10:10" ht="15" customHeight="1">
      <c r="J3448" s="86"/>
    </row>
    <row r="3449" spans="10:10" ht="15" customHeight="1">
      <c r="J3449" s="86"/>
    </row>
    <row r="3450" spans="10:10" ht="15" customHeight="1">
      <c r="J3450" s="86"/>
    </row>
    <row r="3451" spans="10:10" ht="15" customHeight="1">
      <c r="J3451" s="86"/>
    </row>
    <row r="3452" spans="10:10" ht="15" customHeight="1">
      <c r="J3452" s="86"/>
    </row>
    <row r="3453" spans="10:10" ht="15" customHeight="1">
      <c r="J3453" s="86"/>
    </row>
    <row r="3454" spans="10:10" ht="15" customHeight="1">
      <c r="J3454" s="86"/>
    </row>
    <row r="3455" spans="10:10" ht="15" customHeight="1">
      <c r="J3455" s="86"/>
    </row>
    <row r="3456" spans="10:10" ht="15" customHeight="1">
      <c r="J3456" s="86"/>
    </row>
    <row r="3457" spans="10:10" ht="15" customHeight="1">
      <c r="J3457" s="86"/>
    </row>
    <row r="3458" spans="10:10" ht="15" customHeight="1">
      <c r="J3458" s="86"/>
    </row>
    <row r="3459" spans="10:10" ht="15" customHeight="1">
      <c r="J3459" s="86"/>
    </row>
    <row r="3460" spans="10:10" ht="15" customHeight="1">
      <c r="J3460" s="86"/>
    </row>
    <row r="3461" spans="10:10" ht="15" customHeight="1">
      <c r="J3461" s="86"/>
    </row>
    <row r="3462" spans="10:10" ht="15" customHeight="1">
      <c r="J3462" s="86"/>
    </row>
    <row r="3463" spans="10:10" ht="15" customHeight="1">
      <c r="J3463" s="86"/>
    </row>
    <row r="3464" spans="10:10" ht="15" customHeight="1">
      <c r="J3464" s="86"/>
    </row>
    <row r="3465" spans="10:10" ht="15" customHeight="1">
      <c r="J3465" s="86"/>
    </row>
    <row r="3466" spans="10:10" ht="15" customHeight="1">
      <c r="J3466" s="86"/>
    </row>
    <row r="3467" spans="10:10" ht="15" customHeight="1">
      <c r="J3467" s="86"/>
    </row>
    <row r="3468" spans="10:10" ht="15" customHeight="1">
      <c r="J3468" s="86"/>
    </row>
    <row r="3469" spans="10:10" ht="15" customHeight="1">
      <c r="J3469" s="86"/>
    </row>
    <row r="3470" spans="10:10" ht="15" customHeight="1">
      <c r="J3470" s="86"/>
    </row>
    <row r="3471" spans="10:10" ht="15" customHeight="1">
      <c r="J3471" s="86"/>
    </row>
    <row r="3472" spans="10:10" ht="15" customHeight="1">
      <c r="J3472" s="86"/>
    </row>
    <row r="3473" spans="10:10" ht="15" customHeight="1">
      <c r="J3473" s="86"/>
    </row>
    <row r="3474" spans="10:10" ht="15" customHeight="1">
      <c r="J3474" s="86"/>
    </row>
    <row r="3475" spans="10:10" ht="15" customHeight="1">
      <c r="J3475" s="86"/>
    </row>
    <row r="3476" spans="10:10" ht="15" customHeight="1">
      <c r="J3476" s="86"/>
    </row>
    <row r="3477" spans="10:10" ht="15" customHeight="1">
      <c r="J3477" s="86"/>
    </row>
    <row r="3478" spans="10:10" ht="15" customHeight="1">
      <c r="J3478" s="86"/>
    </row>
    <row r="3479" spans="10:10" ht="15" customHeight="1">
      <c r="J3479" s="86"/>
    </row>
    <row r="3480" spans="10:10" ht="15" customHeight="1">
      <c r="J3480" s="86"/>
    </row>
    <row r="3481" spans="10:10" ht="15" customHeight="1">
      <c r="J3481" s="86"/>
    </row>
    <row r="3482" spans="10:10" ht="15" customHeight="1">
      <c r="J3482" s="86"/>
    </row>
    <row r="3483" spans="10:10" ht="15" customHeight="1">
      <c r="J3483" s="86"/>
    </row>
    <row r="3484" spans="10:10" ht="15" customHeight="1">
      <c r="J3484" s="86"/>
    </row>
    <row r="3485" spans="10:10" ht="15" customHeight="1">
      <c r="J3485" s="86"/>
    </row>
    <row r="3486" spans="10:10" ht="15" customHeight="1">
      <c r="J3486" s="86"/>
    </row>
    <row r="3487" spans="10:10" ht="15" customHeight="1">
      <c r="J3487" s="86"/>
    </row>
    <row r="3488" spans="10:10" ht="15" customHeight="1">
      <c r="J3488" s="86"/>
    </row>
    <row r="3489" spans="10:10" ht="15" customHeight="1">
      <c r="J3489" s="86"/>
    </row>
    <row r="3490" spans="10:10" ht="15" customHeight="1">
      <c r="J3490" s="86"/>
    </row>
    <row r="3491" spans="10:10" ht="15" customHeight="1">
      <c r="J3491" s="86"/>
    </row>
    <row r="3492" spans="10:10" ht="15" customHeight="1">
      <c r="J3492" s="86"/>
    </row>
    <row r="3493" spans="10:10" ht="15" customHeight="1">
      <c r="J3493" s="86"/>
    </row>
    <row r="3494" spans="10:10" ht="15" customHeight="1">
      <c r="J3494" s="86"/>
    </row>
    <row r="3495" spans="10:10" ht="15" customHeight="1">
      <c r="J3495" s="86"/>
    </row>
    <row r="3496" spans="10:10" ht="15" customHeight="1">
      <c r="J3496" s="86"/>
    </row>
    <row r="3497" spans="10:10" ht="15" customHeight="1">
      <c r="J3497" s="86"/>
    </row>
    <row r="3498" spans="10:10" ht="15" customHeight="1">
      <c r="J3498" s="86"/>
    </row>
    <row r="3499" spans="10:10" ht="15" customHeight="1">
      <c r="J3499" s="86"/>
    </row>
    <row r="3500" spans="10:10" ht="15" customHeight="1">
      <c r="J3500" s="86"/>
    </row>
    <row r="3501" spans="10:10" ht="15" customHeight="1">
      <c r="J3501" s="86"/>
    </row>
    <row r="3502" spans="10:10" ht="15" customHeight="1">
      <c r="J3502" s="86"/>
    </row>
    <row r="3503" spans="10:10" ht="15" customHeight="1">
      <c r="J3503" s="86"/>
    </row>
    <row r="3504" spans="10:10" ht="15" customHeight="1">
      <c r="J3504" s="86"/>
    </row>
    <row r="3505" spans="10:10" ht="15" customHeight="1">
      <c r="J3505" s="86"/>
    </row>
    <row r="3506" spans="10:10" ht="15" customHeight="1">
      <c r="J3506" s="86"/>
    </row>
    <row r="3507" spans="10:10" ht="15" customHeight="1">
      <c r="J3507" s="86"/>
    </row>
    <row r="3508" spans="10:10" ht="15" customHeight="1">
      <c r="J3508" s="86"/>
    </row>
    <row r="3509" spans="10:10" ht="15" customHeight="1">
      <c r="J3509" s="86"/>
    </row>
    <row r="3510" spans="10:10" ht="15" customHeight="1">
      <c r="J3510" s="86"/>
    </row>
    <row r="3511" spans="10:10" ht="15" customHeight="1">
      <c r="J3511" s="86"/>
    </row>
    <row r="3512" spans="10:10" ht="15" customHeight="1">
      <c r="J3512" s="86"/>
    </row>
    <row r="3513" spans="10:10" ht="15" customHeight="1">
      <c r="J3513" s="86"/>
    </row>
    <row r="3514" spans="10:10" ht="15" customHeight="1">
      <c r="J3514" s="86"/>
    </row>
    <row r="3515" spans="10:10" ht="15" customHeight="1">
      <c r="J3515" s="86"/>
    </row>
    <row r="3516" spans="10:10" ht="15" customHeight="1">
      <c r="J3516" s="86"/>
    </row>
    <row r="3517" spans="10:10" ht="15" customHeight="1">
      <c r="J3517" s="86"/>
    </row>
    <row r="3518" spans="10:10" ht="15" customHeight="1">
      <c r="J3518" s="86"/>
    </row>
    <row r="3519" spans="10:10" ht="15" customHeight="1">
      <c r="J3519" s="86"/>
    </row>
    <row r="3520" spans="10:10" ht="15" customHeight="1">
      <c r="J3520" s="86"/>
    </row>
    <row r="3521" spans="10:10" ht="15" customHeight="1">
      <c r="J3521" s="86"/>
    </row>
    <row r="3522" spans="10:10" ht="15" customHeight="1">
      <c r="J3522" s="86"/>
    </row>
    <row r="3523" spans="10:10" ht="15" customHeight="1">
      <c r="J3523" s="86"/>
    </row>
    <row r="3524" spans="10:10" ht="15" customHeight="1">
      <c r="J3524" s="86"/>
    </row>
    <row r="3525" spans="10:10" ht="15" customHeight="1">
      <c r="J3525" s="86"/>
    </row>
    <row r="3526" spans="10:10" ht="15" customHeight="1">
      <c r="J3526" s="86"/>
    </row>
    <row r="3527" spans="10:10" ht="15" customHeight="1">
      <c r="J3527" s="86"/>
    </row>
    <row r="3528" spans="10:10" ht="15" customHeight="1">
      <c r="J3528" s="86"/>
    </row>
    <row r="3529" spans="10:10" ht="15" customHeight="1">
      <c r="J3529" s="86"/>
    </row>
    <row r="3530" spans="10:10" ht="15" customHeight="1">
      <c r="J3530" s="86"/>
    </row>
    <row r="3531" spans="10:10" ht="15" customHeight="1">
      <c r="J3531" s="86"/>
    </row>
    <row r="3532" spans="10:10" ht="15" customHeight="1">
      <c r="J3532" s="86"/>
    </row>
    <row r="3533" spans="10:10" ht="15" customHeight="1">
      <c r="J3533" s="86"/>
    </row>
    <row r="3534" spans="10:10" ht="15" customHeight="1">
      <c r="J3534" s="86"/>
    </row>
    <row r="3535" spans="10:10" ht="15" customHeight="1">
      <c r="J3535" s="86"/>
    </row>
    <row r="3536" spans="10:10" ht="15" customHeight="1">
      <c r="J3536" s="86"/>
    </row>
    <row r="3537" spans="10:10" ht="15" customHeight="1">
      <c r="J3537" s="86"/>
    </row>
    <row r="3538" spans="10:10" ht="15" customHeight="1">
      <c r="J3538" s="86"/>
    </row>
    <row r="3539" spans="10:10" ht="15" customHeight="1">
      <c r="J3539" s="86"/>
    </row>
    <row r="3540" spans="10:10" ht="15" customHeight="1">
      <c r="J3540" s="86"/>
    </row>
    <row r="3541" spans="10:10" ht="15" customHeight="1">
      <c r="J3541" s="86"/>
    </row>
    <row r="3542" spans="10:10" ht="15" customHeight="1">
      <c r="J3542" s="86"/>
    </row>
    <row r="3543" spans="10:10" ht="15" customHeight="1">
      <c r="J3543" s="86"/>
    </row>
    <row r="3544" spans="10:10" ht="15" customHeight="1">
      <c r="J3544" s="86"/>
    </row>
    <row r="3545" spans="10:10" ht="15" customHeight="1">
      <c r="J3545" s="86"/>
    </row>
    <row r="3546" spans="10:10" ht="15" customHeight="1">
      <c r="J3546" s="86"/>
    </row>
    <row r="3547" spans="10:10" ht="15" customHeight="1">
      <c r="J3547" s="86"/>
    </row>
    <row r="3548" spans="10:10" ht="15" customHeight="1">
      <c r="J3548" s="86"/>
    </row>
    <row r="3549" spans="10:10" ht="15" customHeight="1">
      <c r="J3549" s="86"/>
    </row>
    <row r="3550" spans="10:10" ht="15" customHeight="1">
      <c r="J3550" s="86"/>
    </row>
    <row r="3551" spans="10:10" ht="15" customHeight="1">
      <c r="J3551" s="86"/>
    </row>
    <row r="3552" spans="10:10" ht="15" customHeight="1">
      <c r="J3552" s="86"/>
    </row>
    <row r="3553" spans="10:10" ht="15" customHeight="1">
      <c r="J3553" s="86"/>
    </row>
    <row r="3554" spans="10:10" ht="15" customHeight="1">
      <c r="J3554" s="86"/>
    </row>
    <row r="3555" spans="10:10" ht="15" customHeight="1">
      <c r="J3555" s="86"/>
    </row>
    <row r="3556" spans="10:10" ht="15" customHeight="1">
      <c r="J3556" s="86"/>
    </row>
    <row r="3557" spans="10:10" ht="15" customHeight="1">
      <c r="J3557" s="86"/>
    </row>
    <row r="3558" spans="10:10" ht="15" customHeight="1">
      <c r="J3558" s="86"/>
    </row>
    <row r="3559" spans="10:10" ht="15" customHeight="1">
      <c r="J3559" s="86"/>
    </row>
    <row r="3560" spans="10:10" ht="15" customHeight="1">
      <c r="J3560" s="86"/>
    </row>
    <row r="3561" spans="10:10" ht="15" customHeight="1">
      <c r="J3561" s="86"/>
    </row>
    <row r="3562" spans="10:10" ht="15" customHeight="1">
      <c r="J3562" s="86"/>
    </row>
    <row r="3563" spans="10:10" ht="15" customHeight="1">
      <c r="J3563" s="86"/>
    </row>
    <row r="3564" spans="10:10" ht="15" customHeight="1">
      <c r="J3564" s="86"/>
    </row>
    <row r="3565" spans="10:10" ht="15" customHeight="1">
      <c r="J3565" s="86"/>
    </row>
    <row r="3566" spans="10:10" ht="15" customHeight="1">
      <c r="J3566" s="86"/>
    </row>
    <row r="3567" spans="10:10" ht="15" customHeight="1">
      <c r="J3567" s="86"/>
    </row>
    <row r="3568" spans="10:10" ht="15" customHeight="1">
      <c r="J3568" s="86"/>
    </row>
    <row r="3569" spans="10:10" ht="15" customHeight="1">
      <c r="J3569" s="86"/>
    </row>
    <row r="3570" spans="10:10" ht="15" customHeight="1">
      <c r="J3570" s="86"/>
    </row>
    <row r="3571" spans="10:10" ht="15" customHeight="1">
      <c r="J3571" s="86"/>
    </row>
    <row r="3572" spans="10:10" ht="15" customHeight="1">
      <c r="J3572" s="86"/>
    </row>
    <row r="3573" spans="10:10" ht="15" customHeight="1">
      <c r="J3573" s="86"/>
    </row>
    <row r="3574" spans="10:10" ht="15" customHeight="1">
      <c r="J3574" s="86"/>
    </row>
    <row r="3575" spans="10:10" ht="15" customHeight="1">
      <c r="J3575" s="86"/>
    </row>
    <row r="3576" spans="10:10" ht="15" customHeight="1">
      <c r="J3576" s="86"/>
    </row>
    <row r="3577" spans="10:10" ht="15" customHeight="1">
      <c r="J3577" s="86"/>
    </row>
    <row r="3578" spans="10:10" ht="15" customHeight="1">
      <c r="J3578" s="86"/>
    </row>
    <row r="3579" spans="10:10" ht="15" customHeight="1">
      <c r="J3579" s="86"/>
    </row>
    <row r="3580" spans="10:10" ht="15" customHeight="1">
      <c r="J3580" s="86"/>
    </row>
    <row r="3581" spans="10:10" ht="15" customHeight="1">
      <c r="J3581" s="86"/>
    </row>
    <row r="3582" spans="10:10" ht="15" customHeight="1">
      <c r="J3582" s="86"/>
    </row>
    <row r="3583" spans="10:10" ht="15" customHeight="1">
      <c r="J3583" s="86"/>
    </row>
    <row r="3584" spans="10:10" ht="15" customHeight="1">
      <c r="J3584" s="86"/>
    </row>
    <row r="3585" spans="10:10" ht="15" customHeight="1">
      <c r="J3585" s="86"/>
    </row>
    <row r="3586" spans="10:10" ht="15" customHeight="1">
      <c r="J3586" s="86"/>
    </row>
    <row r="3587" spans="10:10" ht="15" customHeight="1">
      <c r="J3587" s="86"/>
    </row>
    <row r="3588" spans="10:10" ht="15" customHeight="1">
      <c r="J3588" s="86"/>
    </row>
    <row r="3589" spans="10:10" ht="15" customHeight="1">
      <c r="J3589" s="86"/>
    </row>
    <row r="3590" spans="10:10" ht="15" customHeight="1">
      <c r="J3590" s="86"/>
    </row>
    <row r="3591" spans="10:10" ht="15" customHeight="1">
      <c r="J3591" s="86"/>
    </row>
    <row r="3592" spans="10:10" ht="15" customHeight="1">
      <c r="J3592" s="86"/>
    </row>
    <row r="3593" spans="10:10" ht="15" customHeight="1">
      <c r="J3593" s="86"/>
    </row>
    <row r="3594" spans="10:10" ht="15" customHeight="1">
      <c r="J3594" s="86"/>
    </row>
    <row r="3595" spans="10:10" ht="15" customHeight="1">
      <c r="J3595" s="86"/>
    </row>
    <row r="3596" spans="10:10" ht="15" customHeight="1">
      <c r="J3596" s="86"/>
    </row>
    <row r="3597" spans="10:10" ht="15" customHeight="1">
      <c r="J3597" s="86"/>
    </row>
    <row r="3598" spans="10:10" ht="15" customHeight="1">
      <c r="J3598" s="86"/>
    </row>
    <row r="3599" spans="10:10" ht="15" customHeight="1">
      <c r="J3599" s="86"/>
    </row>
    <row r="3600" spans="10:10" ht="15" customHeight="1">
      <c r="J3600" s="86"/>
    </row>
    <row r="3601" spans="10:10" ht="15" customHeight="1">
      <c r="J3601" s="86"/>
    </row>
    <row r="3602" spans="10:10" ht="15" customHeight="1">
      <c r="J3602" s="86"/>
    </row>
    <row r="3603" spans="10:10" ht="15" customHeight="1">
      <c r="J3603" s="86"/>
    </row>
    <row r="3604" spans="10:10" ht="15" customHeight="1">
      <c r="J3604" s="86"/>
    </row>
    <row r="3605" spans="10:10" ht="15" customHeight="1">
      <c r="J3605" s="86"/>
    </row>
    <row r="3606" spans="10:10" ht="15" customHeight="1">
      <c r="J3606" s="86"/>
    </row>
    <row r="3607" spans="10:10" ht="15" customHeight="1">
      <c r="J3607" s="86"/>
    </row>
    <row r="3608" spans="10:10" ht="15" customHeight="1">
      <c r="J3608" s="86"/>
    </row>
    <row r="3609" spans="10:10" ht="15" customHeight="1">
      <c r="J3609" s="86"/>
    </row>
    <row r="3610" spans="10:10" ht="15" customHeight="1">
      <c r="J3610" s="86"/>
    </row>
    <row r="3611" spans="10:10" ht="15" customHeight="1">
      <c r="J3611" s="86"/>
    </row>
    <row r="3612" spans="10:10" ht="15" customHeight="1">
      <c r="J3612" s="86"/>
    </row>
    <row r="3613" spans="10:10" ht="15" customHeight="1">
      <c r="J3613" s="86"/>
    </row>
    <row r="3614" spans="10:10" ht="15" customHeight="1">
      <c r="J3614" s="86"/>
    </row>
    <row r="3615" spans="10:10" ht="15" customHeight="1">
      <c r="J3615" s="86"/>
    </row>
    <row r="3616" spans="10:10" ht="15" customHeight="1">
      <c r="J3616" s="86"/>
    </row>
    <row r="3617" spans="10:10" ht="15" customHeight="1">
      <c r="J3617" s="86"/>
    </row>
    <row r="3618" spans="10:10" ht="15" customHeight="1">
      <c r="J3618" s="86"/>
    </row>
    <row r="3619" spans="10:10" ht="15" customHeight="1">
      <c r="J3619" s="86"/>
    </row>
    <row r="3620" spans="10:10" ht="15" customHeight="1">
      <c r="J3620" s="86"/>
    </row>
    <row r="3621" spans="10:10" ht="15" customHeight="1">
      <c r="J3621" s="86"/>
    </row>
    <row r="3622" spans="10:10" ht="15" customHeight="1">
      <c r="J3622" s="86"/>
    </row>
    <row r="3623" spans="10:10" ht="15" customHeight="1">
      <c r="J3623" s="86"/>
    </row>
    <row r="3624" spans="10:10" ht="15" customHeight="1">
      <c r="J3624" s="86"/>
    </row>
    <row r="3625" spans="10:10" ht="15" customHeight="1">
      <c r="J3625" s="86"/>
    </row>
    <row r="3626" spans="10:10" ht="15" customHeight="1">
      <c r="J3626" s="86"/>
    </row>
    <row r="3627" spans="10:10" ht="15" customHeight="1">
      <c r="J3627" s="86"/>
    </row>
    <row r="3628" spans="10:10" ht="15" customHeight="1">
      <c r="J3628" s="86"/>
    </row>
    <row r="3629" spans="10:10" ht="15" customHeight="1">
      <c r="J3629" s="86"/>
    </row>
    <row r="3630" spans="10:10" ht="15" customHeight="1">
      <c r="J3630" s="86"/>
    </row>
    <row r="3631" spans="10:10" ht="15" customHeight="1">
      <c r="J3631" s="86"/>
    </row>
    <row r="3632" spans="10:10" ht="15" customHeight="1">
      <c r="J3632" s="86"/>
    </row>
    <row r="3633" spans="10:10" ht="15" customHeight="1">
      <c r="J3633" s="86"/>
    </row>
    <row r="3634" spans="10:10" ht="15" customHeight="1">
      <c r="J3634" s="86"/>
    </row>
    <row r="3635" spans="10:10" ht="15" customHeight="1">
      <c r="J3635" s="86"/>
    </row>
    <row r="3636" spans="10:10" ht="15" customHeight="1">
      <c r="J3636" s="86"/>
    </row>
    <row r="3637" spans="10:10" ht="15" customHeight="1">
      <c r="J3637" s="86"/>
    </row>
    <row r="3638" spans="10:10" ht="15" customHeight="1">
      <c r="J3638" s="86"/>
    </row>
    <row r="3639" spans="10:10" ht="15" customHeight="1">
      <c r="J3639" s="86"/>
    </row>
    <row r="3640" spans="10:10" ht="15" customHeight="1">
      <c r="J3640" s="86"/>
    </row>
    <row r="3641" spans="10:10" ht="15" customHeight="1">
      <c r="J3641" s="86"/>
    </row>
    <row r="3642" spans="10:10" ht="15" customHeight="1">
      <c r="J3642" s="86"/>
    </row>
    <row r="3643" spans="10:10" ht="15" customHeight="1">
      <c r="J3643" s="86"/>
    </row>
    <row r="3644" spans="10:10" ht="15" customHeight="1">
      <c r="J3644" s="86"/>
    </row>
    <row r="3645" spans="10:10" ht="15" customHeight="1">
      <c r="J3645" s="86"/>
    </row>
    <row r="3646" spans="10:10" ht="15" customHeight="1">
      <c r="J3646" s="86"/>
    </row>
    <row r="3647" spans="10:10" ht="15" customHeight="1">
      <c r="J3647" s="86"/>
    </row>
    <row r="3648" spans="10:10" ht="15" customHeight="1">
      <c r="J3648" s="86"/>
    </row>
    <row r="3649" spans="10:10" ht="15" customHeight="1">
      <c r="J3649" s="86"/>
    </row>
    <row r="3650" spans="10:10" ht="15" customHeight="1">
      <c r="J3650" s="86"/>
    </row>
    <row r="3651" spans="10:10" ht="15" customHeight="1">
      <c r="J3651" s="86"/>
    </row>
    <row r="3652" spans="10:10" ht="15" customHeight="1">
      <c r="J3652" s="86"/>
    </row>
    <row r="3653" spans="10:10" ht="15" customHeight="1">
      <c r="J3653" s="86"/>
    </row>
    <row r="3654" spans="10:10" ht="15" customHeight="1">
      <c r="J3654" s="86"/>
    </row>
    <row r="3655" spans="10:10" ht="15" customHeight="1">
      <c r="J3655" s="86"/>
    </row>
    <row r="3656" spans="10:10" ht="15" customHeight="1">
      <c r="J3656" s="86"/>
    </row>
    <row r="3657" spans="10:10" ht="15" customHeight="1">
      <c r="J3657" s="86"/>
    </row>
    <row r="3658" spans="10:10" ht="15" customHeight="1">
      <c r="J3658" s="86"/>
    </row>
    <row r="3659" spans="10:10" ht="15" customHeight="1">
      <c r="J3659" s="86"/>
    </row>
    <row r="3660" spans="10:10" ht="15" customHeight="1">
      <c r="J3660" s="86"/>
    </row>
    <row r="3661" spans="10:10" ht="15" customHeight="1">
      <c r="J3661" s="86"/>
    </row>
    <row r="3662" spans="10:10" ht="15" customHeight="1">
      <c r="J3662" s="86"/>
    </row>
    <row r="3663" spans="10:10" ht="15" customHeight="1">
      <c r="J3663" s="86"/>
    </row>
    <row r="3664" spans="10:10" ht="15" customHeight="1">
      <c r="J3664" s="86"/>
    </row>
    <row r="3665" spans="10:10" ht="15" customHeight="1">
      <c r="J3665" s="86"/>
    </row>
    <row r="3666" spans="10:10" ht="15" customHeight="1">
      <c r="J3666" s="86"/>
    </row>
    <row r="3667" spans="10:10" ht="15" customHeight="1">
      <c r="J3667" s="86"/>
    </row>
    <row r="3668" spans="10:10" ht="15" customHeight="1">
      <c r="J3668" s="86"/>
    </row>
    <row r="3669" spans="10:10" ht="15" customHeight="1">
      <c r="J3669" s="86"/>
    </row>
    <row r="3670" spans="10:10" ht="15" customHeight="1">
      <c r="J3670" s="86"/>
    </row>
    <row r="3671" spans="10:10" ht="15" customHeight="1">
      <c r="J3671" s="86"/>
    </row>
    <row r="3672" spans="10:10" ht="15" customHeight="1">
      <c r="J3672" s="86"/>
    </row>
    <row r="3673" spans="10:10" ht="15" customHeight="1">
      <c r="J3673" s="86"/>
    </row>
    <row r="3674" spans="10:10" ht="15" customHeight="1">
      <c r="J3674" s="86"/>
    </row>
    <row r="3675" spans="10:10" ht="15" customHeight="1">
      <c r="J3675" s="86"/>
    </row>
    <row r="3676" spans="10:10" ht="15" customHeight="1">
      <c r="J3676" s="86"/>
    </row>
    <row r="3677" spans="10:10" ht="15" customHeight="1">
      <c r="J3677" s="86"/>
    </row>
    <row r="3678" spans="10:10" ht="15" customHeight="1">
      <c r="J3678" s="86"/>
    </row>
    <row r="3679" spans="10:10" ht="15" customHeight="1">
      <c r="J3679" s="86"/>
    </row>
    <row r="3680" spans="10:10" ht="15" customHeight="1">
      <c r="J3680" s="86"/>
    </row>
    <row r="3681" spans="10:10" ht="15" customHeight="1">
      <c r="J3681" s="86"/>
    </row>
    <row r="3682" spans="10:10" ht="15" customHeight="1">
      <c r="J3682" s="86"/>
    </row>
    <row r="3683" spans="10:10" ht="15" customHeight="1">
      <c r="J3683" s="86"/>
    </row>
    <row r="3684" spans="10:10" ht="15" customHeight="1">
      <c r="J3684" s="86"/>
    </row>
    <row r="3685" spans="10:10" ht="15" customHeight="1">
      <c r="J3685" s="86"/>
    </row>
    <row r="3686" spans="10:10" ht="15" customHeight="1">
      <c r="J3686" s="86"/>
    </row>
    <row r="3687" spans="10:10" ht="15" customHeight="1">
      <c r="J3687" s="86"/>
    </row>
    <row r="3688" spans="10:10" ht="15" customHeight="1">
      <c r="J3688" s="86"/>
    </row>
    <row r="3689" spans="10:10" ht="15" customHeight="1">
      <c r="J3689" s="86"/>
    </row>
    <row r="3690" spans="10:10" ht="15" customHeight="1">
      <c r="J3690" s="86"/>
    </row>
    <row r="3691" spans="10:10" ht="15" customHeight="1">
      <c r="J3691" s="86"/>
    </row>
    <row r="3692" spans="10:10" ht="15" customHeight="1">
      <c r="J3692" s="86"/>
    </row>
    <row r="3693" spans="10:10" ht="15" customHeight="1">
      <c r="J3693" s="86"/>
    </row>
    <row r="3694" spans="10:10" ht="15" customHeight="1">
      <c r="J3694" s="86"/>
    </row>
    <row r="3695" spans="10:10" ht="15" customHeight="1">
      <c r="J3695" s="86"/>
    </row>
    <row r="3696" spans="10:10" ht="15" customHeight="1">
      <c r="J3696" s="86"/>
    </row>
    <row r="3697" spans="10:10" ht="15" customHeight="1">
      <c r="J3697" s="86"/>
    </row>
    <row r="3698" spans="10:10" ht="15" customHeight="1">
      <c r="J3698" s="86"/>
    </row>
    <row r="3699" spans="10:10" ht="15" customHeight="1">
      <c r="J3699" s="86"/>
    </row>
    <row r="3700" spans="10:10" ht="15" customHeight="1">
      <c r="J3700" s="86"/>
    </row>
    <row r="3701" spans="10:10" ht="15" customHeight="1">
      <c r="J3701" s="86"/>
    </row>
    <row r="3702" spans="10:10" ht="15" customHeight="1">
      <c r="J3702" s="86"/>
    </row>
    <row r="3703" spans="10:10" ht="15" customHeight="1">
      <c r="J3703" s="86"/>
    </row>
    <row r="3704" spans="10:10" ht="15" customHeight="1">
      <c r="J3704" s="86"/>
    </row>
    <row r="3705" spans="10:10" ht="15" customHeight="1">
      <c r="J3705" s="86"/>
    </row>
    <row r="3706" spans="10:10" ht="15" customHeight="1">
      <c r="J3706" s="86"/>
    </row>
    <row r="3707" spans="10:10" ht="15" customHeight="1">
      <c r="J3707" s="86"/>
    </row>
    <row r="3708" spans="10:10" ht="15" customHeight="1">
      <c r="J3708" s="86"/>
    </row>
    <row r="3709" spans="10:10" ht="15" customHeight="1">
      <c r="J3709" s="86"/>
    </row>
    <row r="3710" spans="10:10" ht="15" customHeight="1">
      <c r="J3710" s="86"/>
    </row>
    <row r="3711" spans="10:10" ht="15" customHeight="1">
      <c r="J3711" s="86"/>
    </row>
    <row r="3712" spans="10:10" ht="15" customHeight="1">
      <c r="J3712" s="86"/>
    </row>
    <row r="3713" spans="10:10" ht="15" customHeight="1">
      <c r="J3713" s="86"/>
    </row>
    <row r="3714" spans="10:10" ht="15" customHeight="1">
      <c r="J3714" s="86"/>
    </row>
    <row r="3715" spans="10:10" ht="15" customHeight="1">
      <c r="J3715" s="86"/>
    </row>
    <row r="3716" spans="10:10" ht="15" customHeight="1">
      <c r="J3716" s="86"/>
    </row>
    <row r="3717" spans="10:10" ht="15" customHeight="1">
      <c r="J3717" s="86"/>
    </row>
    <row r="3718" spans="10:10" ht="15" customHeight="1">
      <c r="J3718" s="86"/>
    </row>
    <row r="3719" spans="10:10" ht="15" customHeight="1">
      <c r="J3719" s="86"/>
    </row>
    <row r="3720" spans="10:10" ht="15" customHeight="1">
      <c r="J3720" s="86"/>
    </row>
    <row r="3721" spans="10:10" ht="15" customHeight="1">
      <c r="J3721" s="86"/>
    </row>
    <row r="3722" spans="10:10" ht="15" customHeight="1">
      <c r="J3722" s="86"/>
    </row>
    <row r="3723" spans="10:10" ht="15" customHeight="1">
      <c r="J3723" s="86"/>
    </row>
    <row r="3724" spans="10:10" ht="15" customHeight="1">
      <c r="J3724" s="86"/>
    </row>
    <row r="3725" spans="10:10" ht="15" customHeight="1">
      <c r="J3725" s="86"/>
    </row>
    <row r="3726" spans="10:10" ht="15" customHeight="1">
      <c r="J3726" s="86"/>
    </row>
    <row r="3727" spans="10:10" ht="15" customHeight="1">
      <c r="J3727" s="86"/>
    </row>
    <row r="3728" spans="10:10" ht="15" customHeight="1">
      <c r="J3728" s="86"/>
    </row>
    <row r="3729" spans="10:10" ht="15" customHeight="1">
      <c r="J3729" s="86"/>
    </row>
    <row r="3730" spans="10:10" ht="15" customHeight="1">
      <c r="J3730" s="86"/>
    </row>
    <row r="3731" spans="10:10" ht="15" customHeight="1">
      <c r="J3731" s="86"/>
    </row>
    <row r="3732" spans="10:10" ht="15" customHeight="1">
      <c r="J3732" s="86"/>
    </row>
    <row r="3733" spans="10:10" ht="15" customHeight="1">
      <c r="J3733" s="86"/>
    </row>
    <row r="3734" spans="10:10" ht="15" customHeight="1">
      <c r="J3734" s="86"/>
    </row>
    <row r="3735" spans="10:10" ht="15" customHeight="1">
      <c r="J3735" s="86"/>
    </row>
    <row r="3736" spans="10:10" ht="15" customHeight="1">
      <c r="J3736" s="86"/>
    </row>
    <row r="3737" spans="10:10" ht="15" customHeight="1">
      <c r="J3737" s="86"/>
    </row>
    <row r="3738" spans="10:10" ht="15" customHeight="1">
      <c r="J3738" s="86"/>
    </row>
    <row r="3739" spans="10:10" ht="15" customHeight="1">
      <c r="J3739" s="86"/>
    </row>
    <row r="3740" spans="10:10" ht="15" customHeight="1">
      <c r="J3740" s="86"/>
    </row>
    <row r="3741" spans="10:10" ht="15" customHeight="1">
      <c r="J3741" s="86"/>
    </row>
    <row r="3742" spans="10:10" ht="15" customHeight="1">
      <c r="J3742" s="86"/>
    </row>
    <row r="3743" spans="10:10" ht="15" customHeight="1">
      <c r="J3743" s="86"/>
    </row>
    <row r="3744" spans="10:10" ht="15" customHeight="1">
      <c r="J3744" s="86"/>
    </row>
    <row r="3745" spans="10:10" ht="15" customHeight="1">
      <c r="J3745" s="86"/>
    </row>
    <row r="3746" spans="10:10" ht="15" customHeight="1">
      <c r="J3746" s="86"/>
    </row>
    <row r="3747" spans="10:10" ht="15" customHeight="1">
      <c r="J3747" s="86"/>
    </row>
    <row r="3748" spans="10:10" ht="15" customHeight="1">
      <c r="J3748" s="86"/>
    </row>
    <row r="3749" spans="10:10" ht="15" customHeight="1">
      <c r="J3749" s="86"/>
    </row>
    <row r="3750" spans="10:10" ht="15" customHeight="1">
      <c r="J3750" s="86"/>
    </row>
    <row r="3751" spans="10:10" ht="15" customHeight="1">
      <c r="J3751" s="86"/>
    </row>
    <row r="3752" spans="10:10" ht="15" customHeight="1">
      <c r="J3752" s="86"/>
    </row>
    <row r="3753" spans="10:10" ht="15" customHeight="1">
      <c r="J3753" s="86"/>
    </row>
    <row r="3754" spans="10:10" ht="15" customHeight="1">
      <c r="J3754" s="86"/>
    </row>
    <row r="3755" spans="10:10" ht="15" customHeight="1">
      <c r="J3755" s="86"/>
    </row>
    <row r="3756" spans="10:10" ht="15" customHeight="1">
      <c r="J3756" s="86"/>
    </row>
    <row r="3757" spans="10:10" ht="15" customHeight="1">
      <c r="J3757" s="86"/>
    </row>
    <row r="3758" spans="10:10" ht="15" customHeight="1">
      <c r="J3758" s="86"/>
    </row>
    <row r="3759" spans="10:10" ht="15" customHeight="1">
      <c r="J3759" s="86"/>
    </row>
    <row r="3760" spans="10:10" ht="15" customHeight="1">
      <c r="J3760" s="86"/>
    </row>
    <row r="3761" spans="10:10" ht="15" customHeight="1">
      <c r="J3761" s="86"/>
    </row>
    <row r="3762" spans="10:10" ht="15" customHeight="1">
      <c r="J3762" s="86"/>
    </row>
    <row r="3763" spans="10:10" ht="15" customHeight="1">
      <c r="J3763" s="86"/>
    </row>
    <row r="3764" spans="10:10" ht="15" customHeight="1">
      <c r="J3764" s="86"/>
    </row>
    <row r="3765" spans="10:10" ht="15" customHeight="1">
      <c r="J3765" s="86"/>
    </row>
    <row r="3766" spans="10:10" ht="15" customHeight="1">
      <c r="J3766" s="86"/>
    </row>
    <row r="3767" spans="10:10" ht="15" customHeight="1">
      <c r="J3767" s="86"/>
    </row>
    <row r="3768" spans="10:10" ht="15" customHeight="1">
      <c r="J3768" s="86"/>
    </row>
    <row r="3769" spans="10:10" ht="15" customHeight="1">
      <c r="J3769" s="86"/>
    </row>
    <row r="3770" spans="10:10" ht="15" customHeight="1">
      <c r="J3770" s="86"/>
    </row>
    <row r="3771" spans="10:10" ht="15" customHeight="1">
      <c r="J3771" s="86"/>
    </row>
    <row r="3772" spans="10:10" ht="15" customHeight="1">
      <c r="J3772" s="86"/>
    </row>
    <row r="3773" spans="10:10" ht="15" customHeight="1">
      <c r="J3773" s="86"/>
    </row>
    <row r="3774" spans="10:10" ht="15" customHeight="1">
      <c r="J3774" s="86"/>
    </row>
    <row r="3775" spans="10:10" ht="15" customHeight="1">
      <c r="J3775" s="86"/>
    </row>
    <row r="3776" spans="10:10" ht="15" customHeight="1">
      <c r="J3776" s="86"/>
    </row>
    <row r="3777" spans="10:10" ht="15" customHeight="1">
      <c r="J3777" s="86"/>
    </row>
    <row r="3778" spans="10:10" ht="15" customHeight="1">
      <c r="J3778" s="86"/>
    </row>
    <row r="3779" spans="10:10" ht="15" customHeight="1">
      <c r="J3779" s="86"/>
    </row>
    <row r="3780" spans="10:10" ht="15" customHeight="1">
      <c r="J3780" s="86"/>
    </row>
    <row r="3781" spans="10:10" ht="15" customHeight="1">
      <c r="J3781" s="86"/>
    </row>
    <row r="3782" spans="10:10" ht="15" customHeight="1">
      <c r="J3782" s="86"/>
    </row>
    <row r="3783" spans="10:10" ht="15" customHeight="1">
      <c r="J3783" s="86"/>
    </row>
    <row r="3784" spans="10:10" ht="15" customHeight="1">
      <c r="J3784" s="86"/>
    </row>
    <row r="3785" spans="10:10" ht="15" customHeight="1">
      <c r="J3785" s="86"/>
    </row>
    <row r="3786" spans="10:10" ht="15" customHeight="1">
      <c r="J3786" s="86"/>
    </row>
    <row r="3787" spans="10:10" ht="15" customHeight="1">
      <c r="J3787" s="86"/>
    </row>
    <row r="3788" spans="10:10" ht="15" customHeight="1">
      <c r="J3788" s="86"/>
    </row>
    <row r="3789" spans="10:10" ht="15" customHeight="1">
      <c r="J3789" s="86"/>
    </row>
    <row r="3790" spans="10:10" ht="15" customHeight="1">
      <c r="J3790" s="86"/>
    </row>
    <row r="3791" spans="10:10" ht="15" customHeight="1">
      <c r="J3791" s="86"/>
    </row>
    <row r="3792" spans="10:10" ht="15" customHeight="1">
      <c r="J3792" s="86"/>
    </row>
    <row r="3793" spans="10:10" ht="15" customHeight="1">
      <c r="J3793" s="86"/>
    </row>
    <row r="3794" spans="10:10" ht="15" customHeight="1">
      <c r="J3794" s="86"/>
    </row>
    <row r="3795" spans="10:10" ht="15" customHeight="1">
      <c r="J3795" s="86"/>
    </row>
    <row r="3796" spans="10:10" ht="15" customHeight="1">
      <c r="J3796" s="86"/>
    </row>
    <row r="3797" spans="10:10" ht="15" customHeight="1">
      <c r="J3797" s="86"/>
    </row>
    <row r="3798" spans="10:10" ht="15" customHeight="1">
      <c r="J3798" s="86"/>
    </row>
    <row r="3799" spans="10:10" ht="15" customHeight="1">
      <c r="J3799" s="86"/>
    </row>
    <row r="3800" spans="10:10" ht="15" customHeight="1">
      <c r="J3800" s="86"/>
    </row>
    <row r="3801" spans="10:10" ht="15" customHeight="1">
      <c r="J3801" s="86"/>
    </row>
    <row r="3802" spans="10:10" ht="15" customHeight="1">
      <c r="J3802" s="86"/>
    </row>
    <row r="3803" spans="10:10" ht="15" customHeight="1">
      <c r="J3803" s="86"/>
    </row>
    <row r="3804" spans="10:10" ht="15" customHeight="1">
      <c r="J3804" s="86"/>
    </row>
    <row r="3805" spans="10:10" ht="15" customHeight="1">
      <c r="J3805" s="86"/>
    </row>
    <row r="3806" spans="10:10" ht="15" customHeight="1">
      <c r="J3806" s="86"/>
    </row>
    <row r="3807" spans="10:10" ht="15" customHeight="1">
      <c r="J3807" s="86"/>
    </row>
    <row r="3808" spans="10:10" ht="15" customHeight="1">
      <c r="J3808" s="86"/>
    </row>
    <row r="3809" spans="10:10" ht="15" customHeight="1">
      <c r="J3809" s="86"/>
    </row>
    <row r="3810" spans="10:10" ht="15" customHeight="1">
      <c r="J3810" s="86"/>
    </row>
    <row r="3811" spans="10:10" ht="15" customHeight="1">
      <c r="J3811" s="86"/>
    </row>
    <row r="3812" spans="10:10" ht="15" customHeight="1">
      <c r="J3812" s="86"/>
    </row>
    <row r="3813" spans="10:10" ht="15" customHeight="1">
      <c r="J3813" s="86"/>
    </row>
    <row r="3814" spans="10:10" ht="15" customHeight="1">
      <c r="J3814" s="86"/>
    </row>
    <row r="3815" spans="10:10" ht="15" customHeight="1">
      <c r="J3815" s="86"/>
    </row>
    <row r="3816" spans="10:10" ht="15" customHeight="1">
      <c r="J3816" s="86"/>
    </row>
    <row r="3817" spans="10:10" ht="15" customHeight="1">
      <c r="J3817" s="86"/>
    </row>
    <row r="3818" spans="10:10" ht="15" customHeight="1">
      <c r="J3818" s="86"/>
    </row>
    <row r="3819" spans="10:10" ht="15" customHeight="1">
      <c r="J3819" s="86"/>
    </row>
    <row r="3820" spans="10:10" ht="15" customHeight="1">
      <c r="J3820" s="86"/>
    </row>
    <row r="3821" spans="10:10" ht="15" customHeight="1">
      <c r="J3821" s="86"/>
    </row>
    <row r="3822" spans="10:10" ht="15" customHeight="1">
      <c r="J3822" s="86"/>
    </row>
    <row r="3823" spans="10:10" ht="15" customHeight="1">
      <c r="J3823" s="86"/>
    </row>
    <row r="3824" spans="10:10" ht="15" customHeight="1">
      <c r="J3824" s="86"/>
    </row>
    <row r="3825" spans="10:10" ht="15" customHeight="1">
      <c r="J3825" s="86"/>
    </row>
    <row r="3826" spans="10:10" ht="15" customHeight="1">
      <c r="J3826" s="86"/>
    </row>
    <row r="3827" spans="10:10" ht="15" customHeight="1">
      <c r="J3827" s="86"/>
    </row>
    <row r="3828" spans="10:10" ht="15" customHeight="1">
      <c r="J3828" s="86"/>
    </row>
    <row r="3829" spans="10:10" ht="15" customHeight="1">
      <c r="J3829" s="86"/>
    </row>
    <row r="3830" spans="10:10" ht="15" customHeight="1">
      <c r="J3830" s="86"/>
    </row>
    <row r="3831" spans="10:10" ht="15" customHeight="1">
      <c r="J3831" s="86"/>
    </row>
    <row r="3832" spans="10:10" ht="15" customHeight="1">
      <c r="J3832" s="86"/>
    </row>
    <row r="3833" spans="10:10" ht="15" customHeight="1">
      <c r="J3833" s="86"/>
    </row>
    <row r="3834" spans="10:10" ht="15" customHeight="1">
      <c r="J3834" s="86"/>
    </row>
    <row r="3835" spans="10:10" ht="15" customHeight="1">
      <c r="J3835" s="86"/>
    </row>
    <row r="3836" spans="10:10" ht="15" customHeight="1">
      <c r="J3836" s="86"/>
    </row>
    <row r="3837" spans="10:10" ht="15" customHeight="1">
      <c r="J3837" s="86"/>
    </row>
    <row r="3838" spans="10:10" ht="15" customHeight="1">
      <c r="J3838" s="86"/>
    </row>
    <row r="3839" spans="10:10" ht="15" customHeight="1">
      <c r="J3839" s="86"/>
    </row>
    <row r="3840" spans="10:10" ht="15" customHeight="1">
      <c r="J3840" s="86"/>
    </row>
    <row r="3841" spans="10:10" ht="15" customHeight="1">
      <c r="J3841" s="86"/>
    </row>
    <row r="3842" spans="10:10" ht="15" customHeight="1">
      <c r="J3842" s="86"/>
    </row>
    <row r="3843" spans="10:10" ht="15" customHeight="1">
      <c r="J3843" s="86"/>
    </row>
    <row r="3844" spans="10:10" ht="15" customHeight="1">
      <c r="J3844" s="86"/>
    </row>
    <row r="3845" spans="10:10" ht="15" customHeight="1">
      <c r="J3845" s="86"/>
    </row>
    <row r="3846" spans="10:10" ht="15" customHeight="1">
      <c r="J3846" s="86"/>
    </row>
    <row r="3847" spans="10:10" ht="15" customHeight="1">
      <c r="J3847" s="86"/>
    </row>
    <row r="3848" spans="10:10" ht="15" customHeight="1">
      <c r="J3848" s="86"/>
    </row>
    <row r="3849" spans="10:10" ht="15" customHeight="1">
      <c r="J3849" s="86"/>
    </row>
    <row r="3850" spans="10:10" ht="15" customHeight="1">
      <c r="J3850" s="86"/>
    </row>
    <row r="3851" spans="10:10" ht="15" customHeight="1">
      <c r="J3851" s="86"/>
    </row>
    <row r="3852" spans="10:10" ht="15" customHeight="1">
      <c r="J3852" s="86"/>
    </row>
    <row r="3853" spans="10:10" ht="15" customHeight="1">
      <c r="J3853" s="86"/>
    </row>
    <row r="3854" spans="10:10" ht="15" customHeight="1">
      <c r="J3854" s="86"/>
    </row>
    <row r="3855" spans="10:10" ht="15" customHeight="1">
      <c r="J3855" s="86"/>
    </row>
    <row r="3856" spans="10:10" ht="15" customHeight="1">
      <c r="J3856" s="86"/>
    </row>
    <row r="3857" spans="10:10" ht="15" customHeight="1">
      <c r="J3857" s="86"/>
    </row>
    <row r="3858" spans="10:10" ht="15" customHeight="1">
      <c r="J3858" s="86"/>
    </row>
    <row r="3859" spans="10:10" ht="15" customHeight="1">
      <c r="J3859" s="86"/>
    </row>
    <row r="3860" spans="10:10" ht="15" customHeight="1">
      <c r="J3860" s="86"/>
    </row>
    <row r="3861" spans="10:10" ht="15" customHeight="1">
      <c r="J3861" s="86"/>
    </row>
    <row r="3862" spans="10:10" ht="15" customHeight="1">
      <c r="J3862" s="86"/>
    </row>
    <row r="3863" spans="10:10" ht="15" customHeight="1">
      <c r="J3863" s="86"/>
    </row>
    <row r="3864" spans="10:10" ht="15" customHeight="1">
      <c r="J3864" s="86"/>
    </row>
    <row r="3865" spans="10:10" ht="15" customHeight="1">
      <c r="J3865" s="86"/>
    </row>
    <row r="3866" spans="10:10" ht="15" customHeight="1">
      <c r="J3866" s="86"/>
    </row>
    <row r="3867" spans="10:10" ht="15" customHeight="1">
      <c r="J3867" s="86"/>
    </row>
    <row r="3868" spans="10:10" ht="15" customHeight="1">
      <c r="J3868" s="86"/>
    </row>
    <row r="3869" spans="10:10" ht="15" customHeight="1">
      <c r="J3869" s="86"/>
    </row>
    <row r="3870" spans="10:10" ht="15" customHeight="1">
      <c r="J3870" s="86"/>
    </row>
    <row r="3871" spans="10:10" ht="15" customHeight="1">
      <c r="J3871" s="86"/>
    </row>
    <row r="3872" spans="10:10" ht="15" customHeight="1">
      <c r="J3872" s="86"/>
    </row>
    <row r="3873" spans="10:10" ht="15" customHeight="1">
      <c r="J3873" s="86"/>
    </row>
    <row r="3874" spans="10:10" ht="15" customHeight="1">
      <c r="J3874" s="86"/>
    </row>
    <row r="3875" spans="10:10" ht="15" customHeight="1">
      <c r="J3875" s="86"/>
    </row>
    <row r="3876" spans="10:10" ht="15" customHeight="1">
      <c r="J3876" s="86"/>
    </row>
    <row r="3877" spans="10:10" ht="15" customHeight="1">
      <c r="J3877" s="86"/>
    </row>
    <row r="3878" spans="10:10" ht="15" customHeight="1">
      <c r="J3878" s="86"/>
    </row>
    <row r="3879" spans="10:10" ht="15" customHeight="1">
      <c r="J3879" s="86"/>
    </row>
    <row r="3880" spans="10:10" ht="15" customHeight="1">
      <c r="J3880" s="86"/>
    </row>
    <row r="3881" spans="10:10" ht="15" customHeight="1">
      <c r="J3881" s="86"/>
    </row>
    <row r="3882" spans="10:10" ht="15" customHeight="1">
      <c r="J3882" s="86"/>
    </row>
    <row r="3883" spans="10:10" ht="15" customHeight="1">
      <c r="J3883" s="86"/>
    </row>
    <row r="3884" spans="10:10" ht="15" customHeight="1">
      <c r="J3884" s="86"/>
    </row>
    <row r="3885" spans="10:10" ht="15" customHeight="1">
      <c r="J3885" s="86"/>
    </row>
    <row r="3886" spans="10:10" ht="15" customHeight="1">
      <c r="J3886" s="86"/>
    </row>
    <row r="3887" spans="10:10" ht="15" customHeight="1">
      <c r="J3887" s="86"/>
    </row>
    <row r="3888" spans="10:10" ht="15" customHeight="1">
      <c r="J3888" s="86"/>
    </row>
    <row r="3889" spans="10:10" ht="15" customHeight="1">
      <c r="J3889" s="86"/>
    </row>
    <row r="3890" spans="10:10" ht="15" customHeight="1">
      <c r="J3890" s="86"/>
    </row>
    <row r="3891" spans="10:10" ht="15" customHeight="1">
      <c r="J3891" s="86"/>
    </row>
    <row r="3892" spans="10:10" ht="15" customHeight="1">
      <c r="J3892" s="86"/>
    </row>
    <row r="3893" spans="10:10" ht="15" customHeight="1">
      <c r="J3893" s="86"/>
    </row>
    <row r="3894" spans="10:10" ht="15" customHeight="1">
      <c r="J3894" s="86"/>
    </row>
    <row r="3895" spans="10:10" ht="15" customHeight="1">
      <c r="J3895" s="86"/>
    </row>
    <row r="3896" spans="10:10" ht="15" customHeight="1">
      <c r="J3896" s="86"/>
    </row>
    <row r="3897" spans="10:10" ht="15" customHeight="1">
      <c r="J3897" s="86"/>
    </row>
    <row r="3898" spans="10:10" ht="15" customHeight="1">
      <c r="J3898" s="86"/>
    </row>
    <row r="3899" spans="10:10" ht="15" customHeight="1">
      <c r="J3899" s="86"/>
    </row>
    <row r="3900" spans="10:10" ht="15" customHeight="1">
      <c r="J3900" s="86"/>
    </row>
    <row r="3901" spans="10:10" ht="15" customHeight="1">
      <c r="J3901" s="86"/>
    </row>
    <row r="3902" spans="10:10" ht="15" customHeight="1">
      <c r="J3902" s="86"/>
    </row>
    <row r="3903" spans="10:10" ht="15" customHeight="1">
      <c r="J3903" s="86"/>
    </row>
    <row r="3904" spans="10:10" ht="15" customHeight="1">
      <c r="J3904" s="86"/>
    </row>
    <row r="3905" spans="10:10" ht="15" customHeight="1">
      <c r="J3905" s="86"/>
    </row>
    <row r="3906" spans="10:10" ht="15" customHeight="1">
      <c r="J3906" s="86"/>
    </row>
    <row r="3907" spans="10:10" ht="15" customHeight="1">
      <c r="J3907" s="86"/>
    </row>
    <row r="3908" spans="10:10" ht="15" customHeight="1">
      <c r="J3908" s="86"/>
    </row>
    <row r="3909" spans="10:10" ht="15" customHeight="1">
      <c r="J3909" s="86"/>
    </row>
    <row r="3910" spans="10:10" ht="15" customHeight="1">
      <c r="J3910" s="86"/>
    </row>
    <row r="3911" spans="10:10" ht="15" customHeight="1">
      <c r="J3911" s="86"/>
    </row>
    <row r="3912" spans="10:10" ht="15" customHeight="1">
      <c r="J3912" s="86"/>
    </row>
    <row r="3913" spans="10:10" ht="15" customHeight="1">
      <c r="J3913" s="86"/>
    </row>
    <row r="3914" spans="10:10" ht="15" customHeight="1">
      <c r="J3914" s="86"/>
    </row>
    <row r="3915" spans="10:10" ht="15" customHeight="1">
      <c r="J3915" s="86"/>
    </row>
    <row r="3916" spans="10:10" ht="15" customHeight="1">
      <c r="J3916" s="86"/>
    </row>
    <row r="3917" spans="10:10" ht="15" customHeight="1">
      <c r="J3917" s="86"/>
    </row>
    <row r="3918" spans="10:10" ht="15" customHeight="1">
      <c r="J3918" s="86"/>
    </row>
    <row r="3919" spans="10:10" ht="15" customHeight="1">
      <c r="J3919" s="86"/>
    </row>
    <row r="3920" spans="10:10" ht="15" customHeight="1">
      <c r="J3920" s="86"/>
    </row>
    <row r="3921" spans="10:10" ht="15" customHeight="1">
      <c r="J3921" s="86"/>
    </row>
    <row r="3922" spans="10:10" ht="15" customHeight="1">
      <c r="J3922" s="86"/>
    </row>
    <row r="3923" spans="10:10" ht="15" customHeight="1">
      <c r="J3923" s="86"/>
    </row>
    <row r="3924" spans="10:10" ht="15" customHeight="1">
      <c r="J3924" s="86"/>
    </row>
    <row r="3925" spans="10:10" ht="15" customHeight="1">
      <c r="J3925" s="86"/>
    </row>
    <row r="3926" spans="10:10" ht="15" customHeight="1">
      <c r="J3926" s="86"/>
    </row>
    <row r="3927" spans="10:10" ht="15" customHeight="1">
      <c r="J3927" s="86"/>
    </row>
    <row r="3928" spans="10:10" ht="15" customHeight="1">
      <c r="J3928" s="86"/>
    </row>
    <row r="3929" spans="10:10" ht="15" customHeight="1">
      <c r="J3929" s="86"/>
    </row>
    <row r="3930" spans="10:10" ht="15" customHeight="1">
      <c r="J3930" s="86"/>
    </row>
    <row r="3931" spans="10:10" ht="15" customHeight="1">
      <c r="J3931" s="86"/>
    </row>
    <row r="3932" spans="10:10" ht="15" customHeight="1">
      <c r="J3932" s="86"/>
    </row>
    <row r="3933" spans="10:10" ht="15" customHeight="1">
      <c r="J3933" s="86"/>
    </row>
    <row r="3934" spans="10:10" ht="15" customHeight="1">
      <c r="J3934" s="86"/>
    </row>
    <row r="3935" spans="10:10" ht="15" customHeight="1">
      <c r="J3935" s="86"/>
    </row>
    <row r="3936" spans="10:10" ht="15" customHeight="1">
      <c r="J3936" s="86"/>
    </row>
    <row r="3937" spans="10:10" ht="15" customHeight="1">
      <c r="J3937" s="86"/>
    </row>
    <row r="3938" spans="10:10" ht="15" customHeight="1">
      <c r="J3938" s="86"/>
    </row>
    <row r="3939" spans="10:10" ht="15" customHeight="1">
      <c r="J3939" s="86"/>
    </row>
    <row r="3940" spans="10:10" ht="15" customHeight="1">
      <c r="J3940" s="86"/>
    </row>
    <row r="3941" spans="10:10" ht="15" customHeight="1">
      <c r="J3941" s="86"/>
    </row>
    <row r="3942" spans="10:10" ht="15" customHeight="1">
      <c r="J3942" s="86"/>
    </row>
    <row r="3943" spans="10:10" ht="15" customHeight="1">
      <c r="J3943" s="86"/>
    </row>
    <row r="3944" spans="10:10" ht="15" customHeight="1">
      <c r="J3944" s="86"/>
    </row>
    <row r="3945" spans="10:10" ht="15" customHeight="1">
      <c r="J3945" s="86"/>
    </row>
    <row r="3946" spans="10:10" ht="15" customHeight="1">
      <c r="J3946" s="86"/>
    </row>
    <row r="3947" spans="10:10" ht="15" customHeight="1">
      <c r="J3947" s="86"/>
    </row>
    <row r="3948" spans="10:10" ht="15" customHeight="1">
      <c r="J3948" s="86"/>
    </row>
    <row r="3949" spans="10:10" ht="15" customHeight="1">
      <c r="J3949" s="86"/>
    </row>
    <row r="3950" spans="10:10" ht="15" customHeight="1">
      <c r="J3950" s="86"/>
    </row>
    <row r="3951" spans="10:10" ht="15" customHeight="1">
      <c r="J3951" s="86"/>
    </row>
    <row r="3952" spans="10:10" ht="15" customHeight="1">
      <c r="J3952" s="86"/>
    </row>
    <row r="3953" spans="10:10" ht="15" customHeight="1">
      <c r="J3953" s="86"/>
    </row>
    <row r="3954" spans="10:10" ht="15" customHeight="1">
      <c r="J3954" s="86"/>
    </row>
    <row r="3955" spans="10:10" ht="15" customHeight="1">
      <c r="J3955" s="86"/>
    </row>
    <row r="3956" spans="10:10" ht="15" customHeight="1">
      <c r="J3956" s="86"/>
    </row>
    <row r="3957" spans="10:10" ht="15" customHeight="1">
      <c r="J3957" s="86"/>
    </row>
    <row r="3958" spans="10:10" ht="15" customHeight="1">
      <c r="J3958" s="86"/>
    </row>
    <row r="3959" spans="10:10" ht="15" customHeight="1">
      <c r="J3959" s="86"/>
    </row>
    <row r="3960" spans="10:10" ht="15" customHeight="1">
      <c r="J3960" s="86"/>
    </row>
    <row r="3961" spans="10:10" ht="15" customHeight="1">
      <c r="J3961" s="86"/>
    </row>
    <row r="3962" spans="10:10" ht="15" customHeight="1">
      <c r="J3962" s="86"/>
    </row>
    <row r="3963" spans="10:10" ht="15" customHeight="1">
      <c r="J3963" s="86"/>
    </row>
    <row r="3964" spans="10:10" ht="15" customHeight="1">
      <c r="J3964" s="86"/>
    </row>
    <row r="3965" spans="10:10" ht="15" customHeight="1">
      <c r="J3965" s="86"/>
    </row>
    <row r="3966" spans="10:10" ht="15" customHeight="1">
      <c r="J3966" s="86"/>
    </row>
    <row r="3967" spans="10:10" ht="15" customHeight="1">
      <c r="J3967" s="86"/>
    </row>
    <row r="3968" spans="10:10" ht="15" customHeight="1">
      <c r="J3968" s="86"/>
    </row>
    <row r="3969" spans="10:10" ht="15" customHeight="1">
      <c r="J3969" s="86"/>
    </row>
    <row r="3970" spans="10:10" ht="15" customHeight="1">
      <c r="J3970" s="86"/>
    </row>
    <row r="3971" spans="10:10" ht="15" customHeight="1">
      <c r="J3971" s="86"/>
    </row>
    <row r="3972" spans="10:10" ht="15" customHeight="1">
      <c r="J3972" s="86"/>
    </row>
    <row r="3973" spans="10:10" ht="15" customHeight="1">
      <c r="J3973" s="86"/>
    </row>
    <row r="3974" spans="10:10" ht="15" customHeight="1">
      <c r="J3974" s="86"/>
    </row>
    <row r="3975" spans="10:10" ht="15" customHeight="1">
      <c r="J3975" s="86"/>
    </row>
    <row r="3976" spans="10:10" ht="15" customHeight="1">
      <c r="J3976" s="86"/>
    </row>
    <row r="3977" spans="10:10" ht="15" customHeight="1">
      <c r="J3977" s="86"/>
    </row>
    <row r="3978" spans="10:10" ht="15" customHeight="1">
      <c r="J3978" s="86"/>
    </row>
    <row r="3979" spans="10:10" ht="15" customHeight="1">
      <c r="J3979" s="86"/>
    </row>
    <row r="3980" spans="10:10" ht="15" customHeight="1">
      <c r="J3980" s="86"/>
    </row>
    <row r="3981" spans="10:10" ht="15" customHeight="1">
      <c r="J3981" s="86"/>
    </row>
    <row r="3982" spans="10:10" ht="15" customHeight="1">
      <c r="J3982" s="86"/>
    </row>
    <row r="3983" spans="10:10" ht="15" customHeight="1">
      <c r="J3983" s="86"/>
    </row>
    <row r="3984" spans="10:10" ht="15" customHeight="1">
      <c r="J3984" s="86"/>
    </row>
    <row r="3985" spans="10:10" ht="15" customHeight="1">
      <c r="J3985" s="86"/>
    </row>
    <row r="3986" spans="10:10" ht="15" customHeight="1">
      <c r="J3986" s="86"/>
    </row>
    <row r="3987" spans="10:10" ht="15" customHeight="1">
      <c r="J3987" s="86"/>
    </row>
    <row r="3988" spans="10:10" ht="15" customHeight="1">
      <c r="J3988" s="86"/>
    </row>
    <row r="3989" spans="10:10" ht="15" customHeight="1">
      <c r="J3989" s="86"/>
    </row>
    <row r="3990" spans="10:10" ht="15" customHeight="1">
      <c r="J3990" s="86"/>
    </row>
    <row r="3991" spans="10:10" ht="15" customHeight="1">
      <c r="J3991" s="86"/>
    </row>
    <row r="3992" spans="10:10" ht="15" customHeight="1">
      <c r="J3992" s="86"/>
    </row>
    <row r="3993" spans="10:10" ht="15" customHeight="1">
      <c r="J3993" s="86"/>
    </row>
    <row r="3994" spans="10:10" ht="15" customHeight="1">
      <c r="J3994" s="86"/>
    </row>
    <row r="3995" spans="10:10" ht="15" customHeight="1">
      <c r="J3995" s="86"/>
    </row>
    <row r="3996" spans="10:10" ht="15" customHeight="1">
      <c r="J3996" s="86"/>
    </row>
    <row r="3997" spans="10:10" ht="15" customHeight="1">
      <c r="J3997" s="86"/>
    </row>
    <row r="3998" spans="10:10" ht="15" customHeight="1">
      <c r="J3998" s="86"/>
    </row>
    <row r="3999" spans="10:10" ht="15" customHeight="1">
      <c r="J3999" s="86"/>
    </row>
    <row r="4000" spans="10:10" ht="15" customHeight="1">
      <c r="J4000" s="86"/>
    </row>
    <row r="4001" spans="10:10" ht="15" customHeight="1">
      <c r="J4001" s="86"/>
    </row>
    <row r="4002" spans="10:10" ht="15" customHeight="1">
      <c r="J4002" s="86"/>
    </row>
    <row r="4003" spans="10:10" ht="15" customHeight="1">
      <c r="J4003" s="86"/>
    </row>
    <row r="4004" spans="10:10" ht="15" customHeight="1">
      <c r="J4004" s="86"/>
    </row>
    <row r="4005" spans="10:10" ht="15" customHeight="1">
      <c r="J4005" s="86"/>
    </row>
    <row r="4006" spans="10:10" ht="15" customHeight="1">
      <c r="J4006" s="86"/>
    </row>
    <row r="4007" spans="10:10" ht="15" customHeight="1">
      <c r="J4007" s="86"/>
    </row>
    <row r="4008" spans="10:10" ht="15" customHeight="1">
      <c r="J4008" s="86"/>
    </row>
    <row r="4009" spans="10:10" ht="15" customHeight="1">
      <c r="J4009" s="86"/>
    </row>
    <row r="4010" spans="10:10" ht="15" customHeight="1">
      <c r="J4010" s="86"/>
    </row>
    <row r="4011" spans="10:10" ht="15" customHeight="1">
      <c r="J4011" s="86"/>
    </row>
    <row r="4012" spans="10:10" ht="15" customHeight="1">
      <c r="J4012" s="86"/>
    </row>
    <row r="4013" spans="10:10" ht="15" customHeight="1">
      <c r="J4013" s="86"/>
    </row>
    <row r="4014" spans="10:10" ht="15" customHeight="1">
      <c r="J4014" s="86"/>
    </row>
    <row r="4015" spans="10:10" ht="15" customHeight="1">
      <c r="J4015" s="86"/>
    </row>
    <row r="4016" spans="10:10" ht="15" customHeight="1">
      <c r="J4016" s="86"/>
    </row>
    <row r="4017" spans="10:10" ht="15" customHeight="1">
      <c r="J4017" s="86"/>
    </row>
    <row r="4018" spans="10:10" ht="15" customHeight="1">
      <c r="J4018" s="86"/>
    </row>
    <row r="4019" spans="10:10" ht="15" customHeight="1">
      <c r="J4019" s="86"/>
    </row>
    <row r="4020" spans="10:10" ht="15" customHeight="1">
      <c r="J4020" s="86"/>
    </row>
    <row r="4021" spans="10:10" ht="15" customHeight="1">
      <c r="J4021" s="86"/>
    </row>
    <row r="4022" spans="10:10" ht="15" customHeight="1">
      <c r="J4022" s="86"/>
    </row>
    <row r="4023" spans="10:10" ht="15" customHeight="1">
      <c r="J4023" s="86"/>
    </row>
    <row r="4024" spans="10:10" ht="15" customHeight="1">
      <c r="J4024" s="86"/>
    </row>
    <row r="4025" spans="10:10" ht="15" customHeight="1">
      <c r="J4025" s="86"/>
    </row>
    <row r="4026" spans="10:10" ht="15" customHeight="1">
      <c r="J4026" s="86"/>
    </row>
    <row r="4027" spans="10:10" ht="15" customHeight="1">
      <c r="J4027" s="86"/>
    </row>
    <row r="4028" spans="10:10" ht="15" customHeight="1">
      <c r="J4028" s="86"/>
    </row>
    <row r="4029" spans="10:10" ht="15" customHeight="1">
      <c r="J4029" s="86"/>
    </row>
    <row r="4030" spans="10:10" ht="15" customHeight="1">
      <c r="J4030" s="86"/>
    </row>
    <row r="4031" spans="10:10" ht="15" customHeight="1">
      <c r="J4031" s="86"/>
    </row>
    <row r="4032" spans="10:10" ht="15" customHeight="1">
      <c r="J4032" s="86"/>
    </row>
    <row r="4033" spans="10:10" ht="15" customHeight="1">
      <c r="J4033" s="86"/>
    </row>
    <row r="4034" spans="10:10" ht="15" customHeight="1">
      <c r="J4034" s="86"/>
    </row>
    <row r="4035" spans="10:10" ht="15" customHeight="1">
      <c r="J4035" s="86"/>
    </row>
    <row r="4036" spans="10:10" ht="15" customHeight="1">
      <c r="J4036" s="86"/>
    </row>
    <row r="4037" spans="10:10" ht="15" customHeight="1">
      <c r="J4037" s="86"/>
    </row>
    <row r="4038" spans="10:10" ht="15" customHeight="1">
      <c r="J4038" s="86"/>
    </row>
    <row r="4039" spans="10:10" ht="15" customHeight="1">
      <c r="J4039" s="86"/>
    </row>
    <row r="4040" spans="10:10" ht="15" customHeight="1">
      <c r="J4040" s="86"/>
    </row>
    <row r="4041" spans="10:10" ht="15" customHeight="1">
      <c r="J4041" s="86"/>
    </row>
    <row r="4042" spans="10:10" ht="15" customHeight="1">
      <c r="J4042" s="86"/>
    </row>
    <row r="4043" spans="10:10" ht="15" customHeight="1">
      <c r="J4043" s="86"/>
    </row>
    <row r="4044" spans="10:10" ht="15" customHeight="1">
      <c r="J4044" s="86"/>
    </row>
    <row r="4045" spans="10:10" ht="15" customHeight="1">
      <c r="J4045" s="86"/>
    </row>
    <row r="4046" spans="10:10" ht="15" customHeight="1">
      <c r="J4046" s="86"/>
    </row>
    <row r="4047" spans="10:10" ht="15" customHeight="1">
      <c r="J4047" s="86"/>
    </row>
    <row r="4048" spans="10:10" ht="15" customHeight="1">
      <c r="J4048" s="86"/>
    </row>
    <row r="4049" spans="10:10" ht="15" customHeight="1">
      <c r="J4049" s="86"/>
    </row>
    <row r="4050" spans="10:10" ht="15" customHeight="1">
      <c r="J4050" s="86"/>
    </row>
    <row r="4051" spans="10:10" ht="15" customHeight="1">
      <c r="J4051" s="86"/>
    </row>
    <row r="4052" spans="10:10" ht="15" customHeight="1">
      <c r="J4052" s="86"/>
    </row>
    <row r="4053" spans="10:10" ht="15" customHeight="1">
      <c r="J4053" s="86"/>
    </row>
    <row r="4054" spans="10:10" ht="15" customHeight="1">
      <c r="J4054" s="86"/>
    </row>
    <row r="4055" spans="10:10" ht="15" customHeight="1">
      <c r="J4055" s="86"/>
    </row>
    <row r="4056" spans="10:10" ht="15" customHeight="1">
      <c r="J4056" s="86"/>
    </row>
    <row r="4057" spans="10:10" ht="15" customHeight="1">
      <c r="J4057" s="86"/>
    </row>
    <row r="4058" spans="10:10" ht="15" customHeight="1">
      <c r="J4058" s="86"/>
    </row>
    <row r="4059" spans="10:10" ht="15" customHeight="1">
      <c r="J4059" s="86"/>
    </row>
    <row r="4060" spans="10:10" ht="15" customHeight="1">
      <c r="J4060" s="86"/>
    </row>
    <row r="4061" spans="10:10" ht="15" customHeight="1">
      <c r="J4061" s="86"/>
    </row>
    <row r="4062" spans="10:10" ht="15" customHeight="1">
      <c r="J4062" s="86"/>
    </row>
    <row r="4063" spans="10:10" ht="15" customHeight="1">
      <c r="J4063" s="86"/>
    </row>
    <row r="4064" spans="10:10" ht="15" customHeight="1">
      <c r="J4064" s="86"/>
    </row>
    <row r="4065" spans="10:10" ht="15" customHeight="1">
      <c r="J4065" s="86"/>
    </row>
    <row r="4066" spans="10:10" ht="15" customHeight="1">
      <c r="J4066" s="86"/>
    </row>
    <row r="4067" spans="10:10" ht="15" customHeight="1">
      <c r="J4067" s="86"/>
    </row>
    <row r="4068" spans="10:10" ht="15" customHeight="1">
      <c r="J4068" s="86"/>
    </row>
    <row r="4069" spans="10:10" ht="15" customHeight="1">
      <c r="J4069" s="86"/>
    </row>
    <row r="4070" spans="10:10" ht="15" customHeight="1">
      <c r="J4070" s="86"/>
    </row>
    <row r="4071" spans="10:10" ht="15" customHeight="1">
      <c r="J4071" s="86"/>
    </row>
    <row r="4072" spans="10:10" ht="15" customHeight="1">
      <c r="J4072" s="86"/>
    </row>
    <row r="4073" spans="10:10" ht="15" customHeight="1">
      <c r="J4073" s="86"/>
    </row>
    <row r="4074" spans="10:10" ht="15" customHeight="1">
      <c r="J4074" s="86"/>
    </row>
    <row r="4075" spans="10:10" ht="15" customHeight="1">
      <c r="J4075" s="86"/>
    </row>
    <row r="4076" spans="10:10" ht="15" customHeight="1">
      <c r="J4076" s="86"/>
    </row>
    <row r="4077" spans="10:10" ht="15" customHeight="1">
      <c r="J4077" s="86"/>
    </row>
    <row r="4078" spans="10:10" ht="15" customHeight="1">
      <c r="J4078" s="86"/>
    </row>
    <row r="4079" spans="10:10" ht="15" customHeight="1">
      <c r="J4079" s="86"/>
    </row>
    <row r="4080" spans="10:10" ht="15" customHeight="1">
      <c r="J4080" s="86"/>
    </row>
    <row r="4081" spans="10:10" ht="15" customHeight="1">
      <c r="J4081" s="86"/>
    </row>
    <row r="4082" spans="10:10" ht="15" customHeight="1">
      <c r="J4082" s="86"/>
    </row>
    <row r="4083" spans="10:10" ht="15" customHeight="1">
      <c r="J4083" s="86"/>
    </row>
    <row r="4084" spans="10:10" ht="15" customHeight="1">
      <c r="J4084" s="86"/>
    </row>
    <row r="4085" spans="10:10" ht="15" customHeight="1">
      <c r="J4085" s="86"/>
    </row>
    <row r="4086" spans="10:10" ht="15" customHeight="1">
      <c r="J4086" s="86"/>
    </row>
    <row r="4087" spans="10:10" ht="15" customHeight="1">
      <c r="J4087" s="86"/>
    </row>
    <row r="4088" spans="10:10" ht="15" customHeight="1">
      <c r="J4088" s="86"/>
    </row>
    <row r="4089" spans="10:10" ht="15" customHeight="1">
      <c r="J4089" s="86"/>
    </row>
    <row r="4090" spans="10:10" ht="15" customHeight="1">
      <c r="J4090" s="86"/>
    </row>
    <row r="4091" spans="10:10" ht="15" customHeight="1">
      <c r="J4091" s="86"/>
    </row>
    <row r="4092" spans="10:10" ht="15" customHeight="1">
      <c r="J4092" s="86"/>
    </row>
    <row r="4093" spans="10:10" ht="15" customHeight="1">
      <c r="J4093" s="86"/>
    </row>
    <row r="4094" spans="10:10" ht="15" customHeight="1">
      <c r="J4094" s="86"/>
    </row>
    <row r="4095" spans="10:10" ht="15" customHeight="1">
      <c r="J4095" s="86"/>
    </row>
    <row r="4096" spans="10:10" ht="15" customHeight="1">
      <c r="J4096" s="86"/>
    </row>
    <row r="4097" spans="10:10" ht="15" customHeight="1">
      <c r="J4097" s="86"/>
    </row>
    <row r="4098" spans="10:10" ht="15" customHeight="1">
      <c r="J4098" s="86"/>
    </row>
    <row r="4099" spans="10:10" ht="15" customHeight="1">
      <c r="J4099" s="86"/>
    </row>
    <row r="4100" spans="10:10" ht="15" customHeight="1">
      <c r="J4100" s="86"/>
    </row>
    <row r="4101" spans="10:10" ht="15" customHeight="1">
      <c r="J4101" s="86"/>
    </row>
    <row r="4102" spans="10:10" ht="15" customHeight="1">
      <c r="J4102" s="86"/>
    </row>
    <row r="4103" spans="10:10" ht="15" customHeight="1">
      <c r="J4103" s="86"/>
    </row>
    <row r="4104" spans="10:10" ht="15" customHeight="1">
      <c r="J4104" s="86"/>
    </row>
    <row r="4105" spans="10:10" ht="15" customHeight="1">
      <c r="J4105" s="86"/>
    </row>
    <row r="4106" spans="10:10" ht="15" customHeight="1">
      <c r="J4106" s="86"/>
    </row>
    <row r="4107" spans="10:10" ht="15" customHeight="1">
      <c r="J4107" s="86"/>
    </row>
    <row r="4108" spans="10:10" ht="15" customHeight="1">
      <c r="J4108" s="86"/>
    </row>
    <row r="4109" spans="10:10" ht="15" customHeight="1">
      <c r="J4109" s="86"/>
    </row>
    <row r="4110" spans="10:10" ht="15" customHeight="1">
      <c r="J4110" s="86"/>
    </row>
    <row r="4111" spans="10:10" ht="15" customHeight="1">
      <c r="J4111" s="86"/>
    </row>
    <row r="4112" spans="10:10" ht="15" customHeight="1">
      <c r="J4112" s="86"/>
    </row>
    <row r="4113" spans="10:10" ht="15" customHeight="1">
      <c r="J4113" s="86"/>
    </row>
    <row r="4114" spans="10:10" ht="15" customHeight="1">
      <c r="J4114" s="86"/>
    </row>
    <row r="4115" spans="10:10" ht="15" customHeight="1">
      <c r="J4115" s="86"/>
    </row>
    <row r="4116" spans="10:10" ht="15" customHeight="1">
      <c r="J4116" s="86"/>
    </row>
    <row r="4117" spans="10:10" ht="15" customHeight="1">
      <c r="J4117" s="86"/>
    </row>
    <row r="4118" spans="10:10" ht="15" customHeight="1">
      <c r="J4118" s="86"/>
    </row>
    <row r="4119" spans="10:10" ht="15" customHeight="1">
      <c r="J4119" s="86"/>
    </row>
    <row r="4120" spans="10:10" ht="15" customHeight="1">
      <c r="J4120" s="86"/>
    </row>
    <row r="4121" spans="10:10" ht="15" customHeight="1">
      <c r="J4121" s="86"/>
    </row>
    <row r="4122" spans="10:10" ht="15" customHeight="1">
      <c r="J4122" s="86"/>
    </row>
    <row r="4123" spans="10:10" ht="15" customHeight="1">
      <c r="J4123" s="86"/>
    </row>
    <row r="4124" spans="10:10" ht="15" customHeight="1">
      <c r="J4124" s="86"/>
    </row>
    <row r="4125" spans="10:10" ht="15" customHeight="1">
      <c r="J4125" s="86"/>
    </row>
    <row r="4126" spans="10:10" ht="15" customHeight="1">
      <c r="J4126" s="86"/>
    </row>
    <row r="4127" spans="10:10" ht="15" customHeight="1">
      <c r="J4127" s="86"/>
    </row>
    <row r="4128" spans="10:10" ht="15" customHeight="1">
      <c r="J4128" s="86"/>
    </row>
    <row r="4129" spans="10:10" ht="15" customHeight="1">
      <c r="J4129" s="86"/>
    </row>
    <row r="4130" spans="10:10" ht="15" customHeight="1">
      <c r="J4130" s="86"/>
    </row>
    <row r="4131" spans="10:10" ht="15" customHeight="1">
      <c r="J4131" s="86"/>
    </row>
    <row r="4132" spans="10:10" ht="15" customHeight="1">
      <c r="J4132" s="86"/>
    </row>
    <row r="4133" spans="10:10" ht="15" customHeight="1">
      <c r="J4133" s="86"/>
    </row>
    <row r="4134" spans="10:10" ht="15" customHeight="1">
      <c r="J4134" s="86"/>
    </row>
    <row r="4135" spans="10:10" ht="15" customHeight="1">
      <c r="J4135" s="86"/>
    </row>
    <row r="4136" spans="10:10" ht="15" customHeight="1">
      <c r="J4136" s="86"/>
    </row>
    <row r="4137" spans="10:10" ht="15" customHeight="1">
      <c r="J4137" s="86"/>
    </row>
    <row r="4138" spans="10:10" ht="15" customHeight="1">
      <c r="J4138" s="86"/>
    </row>
    <row r="4139" spans="10:10" ht="15" customHeight="1">
      <c r="J4139" s="86"/>
    </row>
    <row r="4140" spans="10:10" ht="15" customHeight="1">
      <c r="J4140" s="86"/>
    </row>
    <row r="4141" spans="10:10" ht="15" customHeight="1">
      <c r="J4141" s="86"/>
    </row>
    <row r="4142" spans="10:10" ht="15" customHeight="1">
      <c r="J4142" s="86"/>
    </row>
    <row r="4143" spans="10:10" ht="15" customHeight="1">
      <c r="J4143" s="86"/>
    </row>
    <row r="4144" spans="10:10" ht="15" customHeight="1">
      <c r="J4144" s="86"/>
    </row>
    <row r="4145" spans="10:10" ht="15" customHeight="1">
      <c r="J4145" s="86"/>
    </row>
    <row r="4146" spans="10:10" ht="15" customHeight="1">
      <c r="J4146" s="86"/>
    </row>
    <row r="4147" spans="10:10" ht="15" customHeight="1">
      <c r="J4147" s="86"/>
    </row>
    <row r="4148" spans="10:10" ht="15" customHeight="1">
      <c r="J4148" s="86"/>
    </row>
    <row r="4149" spans="10:10" ht="15" customHeight="1">
      <c r="J4149" s="86"/>
    </row>
    <row r="4150" spans="10:10" ht="15" customHeight="1">
      <c r="J4150" s="86"/>
    </row>
    <row r="4151" spans="10:10" ht="15" customHeight="1">
      <c r="J4151" s="86"/>
    </row>
    <row r="4152" spans="10:10" ht="15" customHeight="1">
      <c r="J4152" s="86"/>
    </row>
    <row r="4153" spans="10:10" ht="15" customHeight="1">
      <c r="J4153" s="86"/>
    </row>
    <row r="4154" spans="10:10" ht="15" customHeight="1">
      <c r="J4154" s="86"/>
    </row>
    <row r="4155" spans="10:10" ht="15" customHeight="1">
      <c r="J4155" s="86"/>
    </row>
    <row r="4156" spans="10:10" ht="15" customHeight="1">
      <c r="J4156" s="86"/>
    </row>
    <row r="4157" spans="10:10" ht="15" customHeight="1">
      <c r="J4157" s="86"/>
    </row>
    <row r="4158" spans="10:10" ht="15" customHeight="1">
      <c r="J4158" s="86"/>
    </row>
    <row r="4159" spans="10:10" ht="15" customHeight="1">
      <c r="J4159" s="86"/>
    </row>
    <row r="4160" spans="10:10" ht="15" customHeight="1">
      <c r="J4160" s="86"/>
    </row>
    <row r="4161" spans="10:10" ht="15" customHeight="1">
      <c r="J4161" s="86"/>
    </row>
    <row r="4162" spans="10:10" ht="15" customHeight="1">
      <c r="J4162" s="86"/>
    </row>
    <row r="4163" spans="10:10" ht="15" customHeight="1">
      <c r="J4163" s="86"/>
    </row>
    <row r="4164" spans="10:10" ht="15" customHeight="1">
      <c r="J4164" s="86"/>
    </row>
    <row r="4165" spans="10:10" ht="15" customHeight="1">
      <c r="J4165" s="86"/>
    </row>
    <row r="4166" spans="10:10" ht="15" customHeight="1">
      <c r="J4166" s="86"/>
    </row>
    <row r="4167" spans="10:10" ht="15" customHeight="1">
      <c r="J4167" s="86"/>
    </row>
    <row r="4168" spans="10:10" ht="15" customHeight="1">
      <c r="J4168" s="86"/>
    </row>
    <row r="4169" spans="10:10" ht="15" customHeight="1">
      <c r="J4169" s="86"/>
    </row>
    <row r="4170" spans="10:10" ht="15" customHeight="1">
      <c r="J4170" s="86"/>
    </row>
    <row r="4171" spans="10:10" ht="15" customHeight="1">
      <c r="J4171" s="86"/>
    </row>
    <row r="4172" spans="10:10" ht="15" customHeight="1">
      <c r="J4172" s="86"/>
    </row>
    <row r="4173" spans="10:10" ht="15" customHeight="1">
      <c r="J4173" s="86"/>
    </row>
    <row r="4174" spans="10:10" ht="15" customHeight="1">
      <c r="J4174" s="86"/>
    </row>
    <row r="4175" spans="10:10" ht="15" customHeight="1">
      <c r="J4175" s="86"/>
    </row>
    <row r="4176" spans="10:10" ht="15" customHeight="1">
      <c r="J4176" s="86"/>
    </row>
    <row r="4177" spans="10:10" ht="15" customHeight="1">
      <c r="J4177" s="86"/>
    </row>
    <row r="4178" spans="10:10" ht="15" customHeight="1">
      <c r="J4178" s="86"/>
    </row>
    <row r="4179" spans="10:10" ht="15" customHeight="1">
      <c r="J4179" s="86"/>
    </row>
    <row r="4180" spans="10:10" ht="15" customHeight="1">
      <c r="J4180" s="86"/>
    </row>
    <row r="4181" spans="10:10" ht="15" customHeight="1">
      <c r="J4181" s="86"/>
    </row>
    <row r="4182" spans="10:10" ht="15" customHeight="1">
      <c r="J4182" s="86"/>
    </row>
    <row r="4183" spans="10:10" ht="15" customHeight="1">
      <c r="J4183" s="86"/>
    </row>
    <row r="4184" spans="10:10" ht="15" customHeight="1">
      <c r="J4184" s="86"/>
    </row>
    <row r="4185" spans="10:10" ht="15" customHeight="1">
      <c r="J4185" s="86"/>
    </row>
    <row r="4186" spans="10:10" ht="15" customHeight="1">
      <c r="J4186" s="86"/>
    </row>
    <row r="4187" spans="10:10" ht="15" customHeight="1">
      <c r="J4187" s="86"/>
    </row>
    <row r="4188" spans="10:10" ht="15" customHeight="1">
      <c r="J4188" s="86"/>
    </row>
    <row r="4189" spans="10:10" ht="15" customHeight="1">
      <c r="J4189" s="86"/>
    </row>
    <row r="4190" spans="10:10" ht="15" customHeight="1">
      <c r="J4190" s="86"/>
    </row>
    <row r="4191" spans="10:10" ht="15" customHeight="1">
      <c r="J4191" s="86"/>
    </row>
    <row r="4192" spans="10:10" ht="15" customHeight="1">
      <c r="J4192" s="86"/>
    </row>
    <row r="4193" spans="10:10" ht="15" customHeight="1">
      <c r="J4193" s="86"/>
    </row>
    <row r="4194" spans="10:10" ht="15" customHeight="1">
      <c r="J4194" s="86"/>
    </row>
    <row r="4195" spans="10:10" ht="15" customHeight="1">
      <c r="J4195" s="86"/>
    </row>
    <row r="4196" spans="10:10" ht="15" customHeight="1">
      <c r="J4196" s="86"/>
    </row>
    <row r="4197" spans="10:10" ht="15" customHeight="1">
      <c r="J4197" s="86"/>
    </row>
    <row r="4198" spans="10:10" ht="15" customHeight="1">
      <c r="J4198" s="86"/>
    </row>
    <row r="4199" spans="10:10" ht="15" customHeight="1">
      <c r="J4199" s="86"/>
    </row>
    <row r="4200" spans="10:10" ht="15" customHeight="1">
      <c r="J4200" s="86"/>
    </row>
    <row r="4201" spans="10:10" ht="15" customHeight="1">
      <c r="J4201" s="86"/>
    </row>
    <row r="4202" spans="10:10" ht="15" customHeight="1">
      <c r="J4202" s="86"/>
    </row>
    <row r="4203" spans="10:10" ht="15" customHeight="1">
      <c r="J4203" s="86"/>
    </row>
    <row r="4204" spans="10:10" ht="15" customHeight="1">
      <c r="J4204" s="86"/>
    </row>
    <row r="4205" spans="10:10" ht="15" customHeight="1">
      <c r="J4205" s="86"/>
    </row>
    <row r="4206" spans="10:10" ht="15" customHeight="1">
      <c r="J4206" s="86"/>
    </row>
    <row r="4207" spans="10:10" ht="15" customHeight="1">
      <c r="J4207" s="86"/>
    </row>
    <row r="4208" spans="10:10" ht="15" customHeight="1">
      <c r="J4208" s="86"/>
    </row>
    <row r="4209" spans="10:10" ht="15" customHeight="1">
      <c r="J4209" s="86"/>
    </row>
    <row r="4210" spans="10:10" ht="15" customHeight="1">
      <c r="J4210" s="86"/>
    </row>
    <row r="4211" spans="10:10" ht="15" customHeight="1">
      <c r="J4211" s="86"/>
    </row>
    <row r="4212" spans="10:10" ht="15" customHeight="1">
      <c r="J4212" s="86"/>
    </row>
    <row r="4213" spans="10:10" ht="15" customHeight="1">
      <c r="J4213" s="86"/>
    </row>
    <row r="4214" spans="10:10" ht="15" customHeight="1">
      <c r="J4214" s="86"/>
    </row>
    <row r="4215" spans="10:10" ht="15" customHeight="1">
      <c r="J4215" s="86"/>
    </row>
    <row r="4216" spans="10:10" ht="15" customHeight="1">
      <c r="J4216" s="86"/>
    </row>
    <row r="4217" spans="10:10" ht="15" customHeight="1">
      <c r="J4217" s="86"/>
    </row>
    <row r="4218" spans="10:10" ht="15" customHeight="1">
      <c r="J4218" s="86"/>
    </row>
    <row r="4219" spans="10:10" ht="15" customHeight="1">
      <c r="J4219" s="86"/>
    </row>
    <row r="4220" spans="10:10" ht="15" customHeight="1">
      <c r="J4220" s="86"/>
    </row>
    <row r="4221" spans="10:10" ht="15" customHeight="1">
      <c r="J4221" s="86"/>
    </row>
    <row r="4222" spans="10:10" ht="15" customHeight="1">
      <c r="J4222" s="86"/>
    </row>
    <row r="4223" spans="10:10" ht="15" customHeight="1">
      <c r="J4223" s="86"/>
    </row>
    <row r="4224" spans="10:10" ht="15" customHeight="1">
      <c r="J4224" s="86"/>
    </row>
    <row r="4225" spans="10:10" ht="15" customHeight="1">
      <c r="J4225" s="86"/>
    </row>
    <row r="4226" spans="10:10" ht="15" customHeight="1">
      <c r="J4226" s="86"/>
    </row>
    <row r="4227" spans="10:10" ht="15" customHeight="1">
      <c r="J4227" s="86"/>
    </row>
    <row r="4228" spans="10:10" ht="15" customHeight="1">
      <c r="J4228" s="86"/>
    </row>
    <row r="4229" spans="10:10" ht="15" customHeight="1">
      <c r="J4229" s="86"/>
    </row>
    <row r="4230" spans="10:10" ht="15" customHeight="1">
      <c r="J4230" s="86"/>
    </row>
    <row r="4231" spans="10:10" ht="15" customHeight="1">
      <c r="J4231" s="86"/>
    </row>
    <row r="4232" spans="10:10" ht="15" customHeight="1">
      <c r="J4232" s="86"/>
    </row>
    <row r="4233" spans="10:10" ht="15" customHeight="1">
      <c r="J4233" s="86"/>
    </row>
    <row r="4234" spans="10:10" ht="15" customHeight="1">
      <c r="J4234" s="86"/>
    </row>
    <row r="4235" spans="10:10" ht="15" customHeight="1">
      <c r="J4235" s="86"/>
    </row>
    <row r="4236" spans="10:10" ht="15" customHeight="1">
      <c r="J4236" s="86"/>
    </row>
    <row r="4237" spans="10:10" ht="15" customHeight="1">
      <c r="J4237" s="86"/>
    </row>
    <row r="4238" spans="10:10" ht="15" customHeight="1">
      <c r="J4238" s="86"/>
    </row>
    <row r="4239" spans="10:10" ht="15" customHeight="1">
      <c r="J4239" s="86"/>
    </row>
    <row r="4240" spans="10:10" ht="15" customHeight="1">
      <c r="J4240" s="86"/>
    </row>
    <row r="4241" spans="10:10" ht="15" customHeight="1">
      <c r="J4241" s="86"/>
    </row>
    <row r="4242" spans="10:10" ht="15" customHeight="1">
      <c r="J4242" s="86"/>
    </row>
    <row r="4243" spans="10:10" ht="15" customHeight="1">
      <c r="J4243" s="86"/>
    </row>
    <row r="4244" spans="10:10" ht="15" customHeight="1">
      <c r="J4244" s="86"/>
    </row>
    <row r="4245" spans="10:10" ht="15" customHeight="1">
      <c r="J4245" s="86"/>
    </row>
    <row r="4246" spans="10:10" ht="15" customHeight="1">
      <c r="J4246" s="86"/>
    </row>
    <row r="4247" spans="10:10" ht="15" customHeight="1">
      <c r="J4247" s="86"/>
    </row>
    <row r="4248" spans="10:10" ht="15" customHeight="1">
      <c r="J4248" s="86"/>
    </row>
    <row r="4249" spans="10:10" ht="15" customHeight="1">
      <c r="J4249" s="86"/>
    </row>
    <row r="4250" spans="10:10" ht="15" customHeight="1">
      <c r="J4250" s="86"/>
    </row>
    <row r="4251" spans="10:10" ht="15" customHeight="1">
      <c r="J4251" s="86"/>
    </row>
    <row r="4252" spans="10:10" ht="15" customHeight="1">
      <c r="J4252" s="86"/>
    </row>
    <row r="4253" spans="10:10" ht="15" customHeight="1">
      <c r="J4253" s="86"/>
    </row>
    <row r="4254" spans="10:10" ht="15" customHeight="1">
      <c r="J4254" s="86"/>
    </row>
    <row r="4255" spans="10:10" ht="15" customHeight="1">
      <c r="J4255" s="86"/>
    </row>
    <row r="4256" spans="10:10" ht="15" customHeight="1">
      <c r="J4256" s="86"/>
    </row>
    <row r="4257" spans="10:10" ht="15" customHeight="1">
      <c r="J4257" s="86"/>
    </row>
    <row r="4258" spans="10:10" ht="15" customHeight="1">
      <c r="J4258" s="86"/>
    </row>
    <row r="4259" spans="10:10" ht="15" customHeight="1">
      <c r="J4259" s="86"/>
    </row>
    <row r="4260" spans="10:10" ht="15" customHeight="1">
      <c r="J4260" s="86"/>
    </row>
    <row r="4261" spans="10:10" ht="15" customHeight="1">
      <c r="J4261" s="86"/>
    </row>
    <row r="4262" spans="10:10" ht="15" customHeight="1">
      <c r="J4262" s="86"/>
    </row>
    <row r="4263" spans="10:10" ht="15" customHeight="1">
      <c r="J4263" s="86"/>
    </row>
    <row r="4264" spans="10:10" ht="15" customHeight="1">
      <c r="J4264" s="86"/>
    </row>
    <row r="4265" spans="10:10" ht="15" customHeight="1">
      <c r="J4265" s="86"/>
    </row>
    <row r="4266" spans="10:10" ht="15" customHeight="1">
      <c r="J4266" s="86"/>
    </row>
    <row r="4267" spans="10:10" ht="15" customHeight="1">
      <c r="J4267" s="86"/>
    </row>
    <row r="4268" spans="10:10" ht="15" customHeight="1">
      <c r="J4268" s="86"/>
    </row>
    <row r="4269" spans="10:10" ht="15" customHeight="1">
      <c r="J4269" s="86"/>
    </row>
    <row r="4270" spans="10:10" ht="15" customHeight="1">
      <c r="J4270" s="86"/>
    </row>
    <row r="4271" spans="10:10" ht="15" customHeight="1">
      <c r="J4271" s="86"/>
    </row>
    <row r="4272" spans="10:10" ht="15" customHeight="1">
      <c r="J4272" s="86"/>
    </row>
    <row r="4273" spans="10:10" ht="15" customHeight="1">
      <c r="J4273" s="86"/>
    </row>
  </sheetData>
  <mergeCells count="124">
    <mergeCell ref="C147:D147"/>
    <mergeCell ref="C148:D148"/>
    <mergeCell ref="C149:D149"/>
    <mergeCell ref="C150:D150"/>
    <mergeCell ref="C63:D63"/>
    <mergeCell ref="C95:D95"/>
    <mergeCell ref="C96:D96"/>
    <mergeCell ref="C97:D97"/>
    <mergeCell ref="C40:D40"/>
    <mergeCell ref="C41:D41"/>
    <mergeCell ref="C64:D64"/>
    <mergeCell ref="C58:D58"/>
    <mergeCell ref="C59:D59"/>
    <mergeCell ref="C65:D65"/>
    <mergeCell ref="C48:D48"/>
    <mergeCell ref="C49:D49"/>
    <mergeCell ref="C50:D50"/>
    <mergeCell ref="C56:D56"/>
    <mergeCell ref="C105:D105"/>
    <mergeCell ref="C106:D106"/>
    <mergeCell ref="C107:D107"/>
    <mergeCell ref="C111:D111"/>
    <mergeCell ref="C112:D112"/>
    <mergeCell ref="B44:H45"/>
    <mergeCell ref="A4:J4"/>
    <mergeCell ref="A9:H9"/>
    <mergeCell ref="A10:H11"/>
    <mergeCell ref="I9:J9"/>
    <mergeCell ref="B28:H29"/>
    <mergeCell ref="C39:D39"/>
    <mergeCell ref="C32:D32"/>
    <mergeCell ref="C33:D33"/>
    <mergeCell ref="C16:D16"/>
    <mergeCell ref="C17:D17"/>
    <mergeCell ref="C18:D18"/>
    <mergeCell ref="C19:D19"/>
    <mergeCell ref="C23:D23"/>
    <mergeCell ref="C24:D24"/>
    <mergeCell ref="C34:D34"/>
    <mergeCell ref="C25:D25"/>
    <mergeCell ref="C26:D26"/>
    <mergeCell ref="C31:D31"/>
    <mergeCell ref="B36:H37"/>
    <mergeCell ref="C57:D57"/>
    <mergeCell ref="C47:D47"/>
    <mergeCell ref="C72:D72"/>
    <mergeCell ref="C98:D98"/>
    <mergeCell ref="C104:D104"/>
    <mergeCell ref="C73:D73"/>
    <mergeCell ref="C77:D77"/>
    <mergeCell ref="C78:D78"/>
    <mergeCell ref="C79:D79"/>
    <mergeCell ref="C80:D80"/>
    <mergeCell ref="C71:D71"/>
    <mergeCell ref="C121:D121"/>
    <mergeCell ref="C125:D125"/>
    <mergeCell ref="C126:D126"/>
    <mergeCell ref="C127:D127"/>
    <mergeCell ref="C128:D128"/>
    <mergeCell ref="C135:D135"/>
    <mergeCell ref="C142:D142"/>
    <mergeCell ref="C143:D143"/>
    <mergeCell ref="C66:D66"/>
    <mergeCell ref="C70:D70"/>
    <mergeCell ref="C136:D136"/>
    <mergeCell ref="C113:D113"/>
    <mergeCell ref="C114:D114"/>
    <mergeCell ref="C209:D209"/>
    <mergeCell ref="C203:D203"/>
    <mergeCell ref="C204:D204"/>
    <mergeCell ref="C171:D171"/>
    <mergeCell ref="C172:D172"/>
    <mergeCell ref="C173:D173"/>
    <mergeCell ref="B7:E7"/>
    <mergeCell ref="B6:E6"/>
    <mergeCell ref="C174:D174"/>
    <mergeCell ref="C42:D42"/>
    <mergeCell ref="C83:D83"/>
    <mergeCell ref="C84:D84"/>
    <mergeCell ref="C85:D85"/>
    <mergeCell ref="C137:D137"/>
    <mergeCell ref="C138:D138"/>
    <mergeCell ref="C154:D154"/>
    <mergeCell ref="C163:D163"/>
    <mergeCell ref="C164:D164"/>
    <mergeCell ref="C118:D118"/>
    <mergeCell ref="C119:D119"/>
    <mergeCell ref="C120:D120"/>
    <mergeCell ref="C155:D155"/>
    <mergeCell ref="C156:D156"/>
    <mergeCell ref="C157:D157"/>
    <mergeCell ref="C185:D185"/>
    <mergeCell ref="C186:D186"/>
    <mergeCell ref="C187:D187"/>
    <mergeCell ref="C188:D188"/>
    <mergeCell ref="C161:D161"/>
    <mergeCell ref="C162:D162"/>
    <mergeCell ref="C178:D178"/>
    <mergeCell ref="C179:D179"/>
    <mergeCell ref="C180:D180"/>
    <mergeCell ref="C218:D218"/>
    <mergeCell ref="C193:D193"/>
    <mergeCell ref="A88:H88"/>
    <mergeCell ref="C86:D86"/>
    <mergeCell ref="C240:D240"/>
    <mergeCell ref="C226:D226"/>
    <mergeCell ref="C230:D230"/>
    <mergeCell ref="C231:D231"/>
    <mergeCell ref="C232:D232"/>
    <mergeCell ref="C210:D210"/>
    <mergeCell ref="C225:D225"/>
    <mergeCell ref="C239:D239"/>
    <mergeCell ref="C233:D233"/>
    <mergeCell ref="C237:D237"/>
    <mergeCell ref="C238:D238"/>
    <mergeCell ref="C194:D194"/>
    <mergeCell ref="C202:D202"/>
    <mergeCell ref="C224:D224"/>
    <mergeCell ref="C215:D215"/>
    <mergeCell ref="C211:D211"/>
    <mergeCell ref="C217:D217"/>
    <mergeCell ref="C216:D216"/>
    <mergeCell ref="C208:D208"/>
    <mergeCell ref="C181:D181"/>
  </mergeCells>
  <conditionalFormatting sqref="B6:B7">
    <cfRule type="containsErrors" dxfId="0" priority="1">
      <formula>ISERROR(B6)</formula>
    </cfRule>
  </conditionalFormatting>
  <printOptions horizontalCentered="1"/>
  <pageMargins left="0.55118110236220474" right="0.35433070866141736" top="0.59055118110236227" bottom="0.19685039370078741" header="0.19685039370078741" footer="0.19685039370078741"/>
  <pageSetup paperSize="9" scale="85" fitToHeight="4" orientation="portrait" r:id="rId1"/>
  <headerFooter alignWithMargins="0">
    <oddFooter>&amp;R&amp;"ConduitITC TT,Normal"&amp;P/4</oddFooter>
  </headerFooter>
  <rowBreaks count="1" manualBreakCount="1">
    <brk id="12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39"/>
  <sheetViews>
    <sheetView topLeftCell="A24" workbookViewId="0">
      <selection activeCell="A34" sqref="A34"/>
    </sheetView>
  </sheetViews>
  <sheetFormatPr defaultRowHeight="12.75"/>
  <sheetData>
    <row r="2" spans="1:1" ht="14.25">
      <c r="A2" s="90" t="s">
        <v>239</v>
      </c>
    </row>
    <row r="3" spans="1:1" ht="14.25">
      <c r="A3" s="90" t="s">
        <v>205</v>
      </c>
    </row>
    <row r="4" spans="1:1" ht="14.25">
      <c r="A4" s="90" t="s">
        <v>206</v>
      </c>
    </row>
    <row r="5" spans="1:1" ht="14.25">
      <c r="A5" s="90" t="s">
        <v>240</v>
      </c>
    </row>
    <row r="6" spans="1:1" ht="14.25">
      <c r="A6" s="90" t="s">
        <v>207</v>
      </c>
    </row>
    <row r="7" spans="1:1" ht="14.25">
      <c r="A7" s="90" t="s">
        <v>208</v>
      </c>
    </row>
    <row r="8" spans="1:1" ht="14.25">
      <c r="A8" s="90" t="s">
        <v>209</v>
      </c>
    </row>
    <row r="9" spans="1:1" ht="14.25">
      <c r="A9" s="90" t="s">
        <v>210</v>
      </c>
    </row>
    <row r="10" spans="1:1" ht="14.25">
      <c r="A10" s="90" t="s">
        <v>211</v>
      </c>
    </row>
    <row r="11" spans="1:1" ht="14.25">
      <c r="A11" s="118" t="s">
        <v>212</v>
      </c>
    </row>
    <row r="12" spans="1:1" ht="14.25">
      <c r="A12" s="118" t="s">
        <v>213</v>
      </c>
    </row>
    <row r="13" spans="1:1" ht="14.25">
      <c r="A13" s="118" t="s">
        <v>214</v>
      </c>
    </row>
    <row r="14" spans="1:1" ht="14.25">
      <c r="A14" s="118" t="s">
        <v>215</v>
      </c>
    </row>
    <row r="15" spans="1:1" ht="14.25">
      <c r="A15" s="118" t="s">
        <v>216</v>
      </c>
    </row>
    <row r="16" spans="1:1" ht="14.25">
      <c r="A16" s="118" t="s">
        <v>217</v>
      </c>
    </row>
    <row r="17" spans="1:1" ht="14.25">
      <c r="A17" s="118" t="s">
        <v>218</v>
      </c>
    </row>
    <row r="18" spans="1:1" ht="14.25">
      <c r="A18" s="118" t="s">
        <v>219</v>
      </c>
    </row>
    <row r="19" spans="1:1" ht="14.25">
      <c r="A19" s="118" t="s">
        <v>220</v>
      </c>
    </row>
    <row r="20" spans="1:1" ht="14.25">
      <c r="A20" s="118" t="s">
        <v>221</v>
      </c>
    </row>
    <row r="21" spans="1:1" ht="14.25">
      <c r="A21" s="118" t="s">
        <v>222</v>
      </c>
    </row>
    <row r="22" spans="1:1" ht="14.25">
      <c r="A22" s="90" t="s">
        <v>223</v>
      </c>
    </row>
    <row r="23" spans="1:1" ht="14.25">
      <c r="A23" s="90" t="s">
        <v>224</v>
      </c>
    </row>
    <row r="24" spans="1:1" ht="14.25">
      <c r="A24" s="90" t="s">
        <v>225</v>
      </c>
    </row>
    <row r="25" spans="1:1" ht="14.25">
      <c r="A25" s="90" t="s">
        <v>226</v>
      </c>
    </row>
    <row r="26" spans="1:1" ht="14.25">
      <c r="A26" s="90" t="s">
        <v>227</v>
      </c>
    </row>
    <row r="27" spans="1:1" ht="14.25">
      <c r="A27" s="90" t="s">
        <v>228</v>
      </c>
    </row>
    <row r="28" spans="1:1" ht="14.25">
      <c r="A28" s="90" t="s">
        <v>229</v>
      </c>
    </row>
    <row r="29" spans="1:1" ht="14.25">
      <c r="A29" s="90" t="s">
        <v>230</v>
      </c>
    </row>
    <row r="30" spans="1:1" ht="14.25">
      <c r="A30" s="90" t="s">
        <v>231</v>
      </c>
    </row>
    <row r="31" spans="1:1" ht="14.25">
      <c r="A31" s="90" t="s">
        <v>232</v>
      </c>
    </row>
    <row r="32" spans="1:1" ht="14.25">
      <c r="A32" s="90" t="s">
        <v>233</v>
      </c>
    </row>
    <row r="33" spans="1:1" ht="14.25">
      <c r="A33" s="90" t="s">
        <v>234</v>
      </c>
    </row>
    <row r="34" spans="1:1" ht="14.25">
      <c r="A34" s="90" t="s">
        <v>298</v>
      </c>
    </row>
    <row r="35" spans="1:1" ht="14.25">
      <c r="A35" s="90" t="s">
        <v>235</v>
      </c>
    </row>
    <row r="36" spans="1:1" ht="14.25">
      <c r="A36" s="90" t="s">
        <v>236</v>
      </c>
    </row>
    <row r="37" spans="1:1" ht="14.25">
      <c r="A37" s="90" t="s">
        <v>237</v>
      </c>
    </row>
    <row r="38" spans="1:1" ht="14.25">
      <c r="A38" s="90" t="s">
        <v>297</v>
      </c>
    </row>
    <row r="39" spans="1:1" ht="14.25">
      <c r="A39" s="90" t="s">
        <v>238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EFA7FBA-EB0A-4A39-B0BB-B904162A194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Ficha Inscrição Bolsa EFE</vt:lpstr>
      <vt:lpstr>Matriz análise fl.2</vt:lpstr>
      <vt:lpstr>Folha1</vt:lpstr>
      <vt:lpstr>'Ficha Inscrição Bolsa EFE'!Área_de_Impressão</vt:lpstr>
      <vt:lpstr>'Matriz análise fl.2'!Área_de_Impressão</vt:lpstr>
      <vt:lpstr>'Matriz análise fl.2'!Títulos_de_Impressão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/>
  <cp:lastModifiedBy>IEFP</cp:lastModifiedBy>
  <cp:lastPrinted>2016-08-25T08:53:55Z</cp:lastPrinted>
  <dcterms:created xsi:type="dcterms:W3CDTF">2009-02-04T10:11:36Z</dcterms:created>
  <dcterms:modified xsi:type="dcterms:W3CDTF">2020-04-28T11:54:55Z</dcterms:modified>
</cp:coreProperties>
</file>