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codeName="EsteLivro"/>
  <mc:AlternateContent xmlns:mc="http://schemas.openxmlformats.org/markup-compatibility/2006">
    <mc:Choice Requires="x15">
      <x15ac:absPath xmlns:x15ac="http://schemas.microsoft.com/office/spreadsheetml/2010/11/ac" url="\\sc010\Areas\DFP\Comum\CURSOS DE APRENDIZAGEM_PORTARIA_70_2022\Anexos_RE_cursos aprendizagem_Portaria_70_2022_FINAIS\"/>
    </mc:Choice>
  </mc:AlternateContent>
  <xr:revisionPtr revIDLastSave="0" documentId="13_ncr:1_{4EE17BB2-219B-42EC-973C-47371DA8EDB7}" xr6:coauthVersionLast="47" xr6:coauthVersionMax="47" xr10:uidLastSave="{00000000-0000-0000-0000-000000000000}"/>
  <bookViews>
    <workbookView xWindow="-120" yWindow="-120" windowWidth="29040" windowHeight="15840" tabRatio="670" activeTab="2" xr2:uid="{00000000-000D-0000-FFFF-FFFF00000000}"/>
  </bookViews>
  <sheets>
    <sheet name="Ficha inscrição fl.1" sheetId="1" r:id="rId1"/>
    <sheet name="P. financiamento fl.2" sheetId="2" r:id="rId2"/>
    <sheet name="P. financiamento fl.3" sheetId="7" r:id="rId3"/>
    <sheet name="P. financiamento fl.4" sheetId="4" r:id="rId4"/>
    <sheet name="P. financiamento fl.5" sheetId="5" r:id="rId5"/>
    <sheet name="Folha1" sheetId="6" state="hidden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V8" i="7" l="1"/>
  <c r="V9" i="7"/>
  <c r="V10" i="7"/>
  <c r="V11" i="7"/>
  <c r="V12" i="7"/>
  <c r="V13" i="7"/>
  <c r="V14" i="7"/>
  <c r="V15" i="7"/>
  <c r="V16" i="7"/>
  <c r="V17" i="7"/>
  <c r="V18" i="7"/>
  <c r="V19" i="7"/>
  <c r="V20" i="7"/>
  <c r="V21" i="7"/>
  <c r="V22" i="7"/>
  <c r="V23" i="7"/>
  <c r="V24" i="7"/>
  <c r="V25" i="7"/>
  <c r="V26" i="7"/>
  <c r="V7" i="7"/>
  <c r="L26" i="7"/>
  <c r="L25" i="7"/>
  <c r="L24" i="7"/>
  <c r="L23" i="7"/>
  <c r="L22" i="7"/>
  <c r="L21" i="7"/>
  <c r="L20" i="7"/>
  <c r="L19" i="7"/>
  <c r="L18" i="7"/>
  <c r="L17" i="7"/>
  <c r="L16" i="7"/>
  <c r="L15" i="7"/>
  <c r="L14" i="7"/>
  <c r="L13" i="7"/>
  <c r="L12" i="7"/>
  <c r="L11" i="7"/>
  <c r="L10" i="7"/>
  <c r="L9" i="7"/>
  <c r="L8" i="7"/>
  <c r="L7" i="7"/>
  <c r="Z28" i="7"/>
  <c r="Y26" i="7"/>
  <c r="Y25" i="7"/>
  <c r="Y24" i="7"/>
  <c r="Y23" i="7"/>
  <c r="Y22" i="7"/>
  <c r="Y21" i="7"/>
  <c r="Y20" i="7"/>
  <c r="Y19" i="7"/>
  <c r="Y18" i="7"/>
  <c r="Y17" i="7"/>
  <c r="Y16" i="7"/>
  <c r="Y15" i="7"/>
  <c r="Y14" i="7"/>
  <c r="Y13" i="7"/>
  <c r="Y12" i="7"/>
  <c r="Y11" i="7"/>
  <c r="Y10" i="7"/>
  <c r="Y9" i="7"/>
  <c r="Y8" i="7"/>
  <c r="Y7" i="7"/>
  <c r="X26" i="7" l="1"/>
  <c r="X25" i="7"/>
  <c r="X24" i="7"/>
  <c r="X23" i="7"/>
  <c r="X22" i="7"/>
  <c r="X21" i="7"/>
  <c r="X20" i="7"/>
  <c r="X19" i="7"/>
  <c r="X18" i="7"/>
  <c r="X17" i="7"/>
  <c r="X16" i="7"/>
  <c r="X15" i="7"/>
  <c r="X14" i="7"/>
  <c r="X13" i="7"/>
  <c r="X12" i="7"/>
  <c r="X11" i="7"/>
  <c r="X10" i="7"/>
  <c r="X9" i="7"/>
  <c r="X8" i="7"/>
  <c r="X7" i="7"/>
  <c r="W8" i="7" l="1"/>
  <c r="AA8" i="7" s="1"/>
  <c r="AB8" i="7" s="1"/>
  <c r="W9" i="7"/>
  <c r="AA9" i="7" s="1"/>
  <c r="AB9" i="7" s="1"/>
  <c r="W10" i="7"/>
  <c r="AA10" i="7" s="1"/>
  <c r="AB10" i="7" s="1"/>
  <c r="W11" i="7"/>
  <c r="AA11" i="7" s="1"/>
  <c r="AB11" i="7" s="1"/>
  <c r="W12" i="7"/>
  <c r="AA12" i="7" s="1"/>
  <c r="AB12" i="7" s="1"/>
  <c r="W13" i="7"/>
  <c r="AA13" i="7" s="1"/>
  <c r="AB13" i="7" s="1"/>
  <c r="W14" i="7"/>
  <c r="AA14" i="7" s="1"/>
  <c r="AB14" i="7" s="1"/>
  <c r="W15" i="7"/>
  <c r="AA15" i="7" s="1"/>
  <c r="AB15" i="7" s="1"/>
  <c r="W16" i="7"/>
  <c r="AA16" i="7" s="1"/>
  <c r="AB16" i="7" s="1"/>
  <c r="W17" i="7"/>
  <c r="AA17" i="7" s="1"/>
  <c r="AB17" i="7" s="1"/>
  <c r="W18" i="7"/>
  <c r="AA18" i="7" s="1"/>
  <c r="AB18" i="7" s="1"/>
  <c r="W19" i="7"/>
  <c r="AA19" i="7" s="1"/>
  <c r="AB19" i="7" s="1"/>
  <c r="W20" i="7"/>
  <c r="AA20" i="7" s="1"/>
  <c r="AB20" i="7" s="1"/>
  <c r="W21" i="7"/>
  <c r="AA21" i="7" s="1"/>
  <c r="AB21" i="7" s="1"/>
  <c r="W22" i="7"/>
  <c r="AA22" i="7" s="1"/>
  <c r="AB22" i="7" s="1"/>
  <c r="W23" i="7"/>
  <c r="AA23" i="7" s="1"/>
  <c r="AB23" i="7" s="1"/>
  <c r="W24" i="7"/>
  <c r="AA24" i="7" s="1"/>
  <c r="AB24" i="7" s="1"/>
  <c r="W25" i="7"/>
  <c r="AA25" i="7" s="1"/>
  <c r="AB25" i="7" s="1"/>
  <c r="W26" i="7"/>
  <c r="AA26" i="7" s="1"/>
  <c r="AB26" i="7" s="1"/>
  <c r="W7" i="7"/>
  <c r="AA7" i="7" s="1"/>
  <c r="AA28" i="7" l="1"/>
  <c r="AB7" i="7"/>
  <c r="AB28" i="7" s="1"/>
  <c r="T9" i="7"/>
  <c r="T10" i="7"/>
  <c r="T11" i="7"/>
  <c r="T12" i="7"/>
  <c r="T13" i="7"/>
  <c r="T14" i="7"/>
  <c r="T15" i="7"/>
  <c r="T16" i="7"/>
  <c r="T17" i="7"/>
  <c r="T18" i="7"/>
  <c r="T19" i="7"/>
  <c r="T20" i="7"/>
  <c r="T21" i="7"/>
  <c r="T22" i="7"/>
  <c r="T23" i="7"/>
  <c r="T24" i="7"/>
  <c r="T25" i="7"/>
  <c r="T26" i="7"/>
  <c r="T7" i="7" l="1"/>
  <c r="T8" i="7" l="1"/>
  <c r="G9" i="4"/>
  <c r="L28" i="7"/>
  <c r="N28" i="7"/>
  <c r="O28" i="7"/>
  <c r="P28" i="7"/>
  <c r="R28" i="7"/>
  <c r="U28" i="7"/>
  <c r="J28" i="7"/>
  <c r="T28" i="7" l="1"/>
  <c r="G16" i="4" l="1"/>
  <c r="G17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jablo</author>
  </authors>
  <commentList>
    <comment ref="Z4" authorId="0" shapeId="0" xr:uid="{F78E4C43-E0E4-4BC8-9C78-2130818F9F85}">
      <text>
        <r>
          <rPr>
            <sz val="9"/>
            <color indexed="81"/>
            <rFont val="Calibri"/>
            <family val="2"/>
            <scheme val="minor"/>
          </rPr>
          <t>Anexar Memória Descriva com apuramento de custos por sub-rúbrica</t>
        </r>
      </text>
    </comment>
  </commentList>
</comments>
</file>

<file path=xl/sharedStrings.xml><?xml version="1.0" encoding="utf-8"?>
<sst xmlns="http://schemas.openxmlformats.org/spreadsheetml/2006/main" count="390" uniqueCount="367">
  <si>
    <t>4.</t>
  </si>
  <si>
    <t>5.</t>
  </si>
  <si>
    <t>TERMO DE RESPONSABILIDADE</t>
  </si>
  <si>
    <t>Nome</t>
  </si>
  <si>
    <t>Data</t>
  </si>
  <si>
    <t>Assinatura*</t>
  </si>
  <si>
    <t>1.</t>
  </si>
  <si>
    <t>RECEPÇÃO</t>
  </si>
  <si>
    <t>IDENTIFICAÇÃO DA ENTIDADE</t>
  </si>
  <si>
    <t>Assinatura</t>
  </si>
  <si>
    <t>2.</t>
  </si>
  <si>
    <t>NIPC</t>
  </si>
  <si>
    <t>2.2 Endereço</t>
  </si>
  <si>
    <t>C. Postal</t>
  </si>
  <si>
    <t>Telef.</t>
  </si>
  <si>
    <t>Fax</t>
  </si>
  <si>
    <t>Cód.</t>
  </si>
  <si>
    <t>Início</t>
  </si>
  <si>
    <t>CAE</t>
  </si>
  <si>
    <t>Cargo</t>
  </si>
  <si>
    <t>3.</t>
  </si>
  <si>
    <t xml:space="preserve">        Função</t>
  </si>
  <si>
    <t>FUNDO SOCIAL EUROPEU</t>
  </si>
  <si>
    <t>Domínios________________________________________________________________</t>
  </si>
  <si>
    <t>E-mail</t>
  </si>
  <si>
    <t xml:space="preserve">na Cons. do Registo </t>
  </si>
  <si>
    <t xml:space="preserve">Capital Social </t>
  </si>
  <si>
    <t>6.</t>
  </si>
  <si>
    <t>CURSOS DE APRENDIZAGEM</t>
  </si>
  <si>
    <t>A preencher pelo IEFP, I.P.</t>
  </si>
  <si>
    <t xml:space="preserve"> 2.1 Denominação social</t>
  </si>
  <si>
    <t>CERTIFICAÇÃO (DGERT)</t>
  </si>
  <si>
    <t>O/s subscritor/es assume/m inteira responsabilidade pelas informações constantes neste formulário.</t>
  </si>
  <si>
    <t>*Assinatura do/a detentor/a de poderes para obrigar a entidade. Tratando-se de uma entidade de direito público é necessário utilizar o selo branco.</t>
  </si>
  <si>
    <t>Anexar fotocópia do cartão de NIPC, do pacto social, Certidão da Fazenda Pública e Segurança Social e Certificação pela DGERT</t>
  </si>
  <si>
    <t xml:space="preserve"> 2.3 Concelho</t>
  </si>
  <si>
    <t xml:space="preserve"> 2.4 Natureza jurídica</t>
  </si>
  <si>
    <t xml:space="preserve"> 2.5 Matrícula  n.º</t>
  </si>
  <si>
    <t xml:space="preserve"> 2.6 Data de constituição</t>
  </si>
  <si>
    <t xml:space="preserve"> 2.9 Pessoa a contactar</t>
  </si>
  <si>
    <t>Serviço Recetor</t>
  </si>
  <si>
    <t>Data de receção</t>
  </si>
  <si>
    <t>de atividade</t>
  </si>
  <si>
    <t xml:space="preserve"> 2.7 Atividade Principal</t>
  </si>
  <si>
    <t xml:space="preserve"> 2.8 Atividades secundárias</t>
  </si>
  <si>
    <t xml:space="preserve">  A preencher pelo IEFP, I.P.</t>
  </si>
  <si>
    <t xml:space="preserve">   Serviço Recetor</t>
  </si>
  <si>
    <t xml:space="preserve">   Assinatura</t>
  </si>
  <si>
    <t>PROCESSO DE DECISÃO</t>
  </si>
  <si>
    <t>2.1 Análise técnica</t>
  </si>
  <si>
    <t>2.2</t>
  </si>
  <si>
    <t>Pareceres</t>
  </si>
  <si>
    <t>2.3</t>
  </si>
  <si>
    <t>Decisão</t>
  </si>
  <si>
    <t>N.º de formandos aprovados</t>
  </si>
  <si>
    <t>Montante aprovado</t>
  </si>
  <si>
    <t xml:space="preserve">   Montante pedido</t>
  </si>
  <si>
    <t>Financiamento público</t>
  </si>
  <si>
    <t xml:space="preserve">   Montante proposto</t>
  </si>
  <si>
    <t xml:space="preserve">    Montante proposto</t>
  </si>
  <si>
    <t xml:space="preserve">   Financiamento</t>
  </si>
  <si>
    <t xml:space="preserve">    Financiamento</t>
  </si>
  <si>
    <t xml:space="preserve">   público</t>
  </si>
  <si>
    <t xml:space="preserve">    público</t>
  </si>
  <si>
    <t xml:space="preserve">  Data</t>
  </si>
  <si>
    <t xml:space="preserve">  O</t>
  </si>
  <si>
    <t xml:space="preserve">     O</t>
  </si>
  <si>
    <t>O</t>
  </si>
  <si>
    <t xml:space="preserve">  Ass.</t>
  </si>
  <si>
    <t xml:space="preserve">     Ass.</t>
  </si>
  <si>
    <t>Ass.</t>
  </si>
  <si>
    <t xml:space="preserve">DESIGNAÇÃO DA ENTIDADE </t>
  </si>
  <si>
    <t>Programa</t>
  </si>
  <si>
    <t>Eixo</t>
  </si>
  <si>
    <t>Código</t>
  </si>
  <si>
    <t>Curso N.º</t>
  </si>
  <si>
    <t>N.º de Formandos</t>
  </si>
  <si>
    <t>Horas por Formando</t>
  </si>
  <si>
    <t>Volume de horas de Formação</t>
  </si>
  <si>
    <t>Volume de dias de Formação</t>
  </si>
  <si>
    <t>SC</t>
  </si>
  <si>
    <t>C</t>
  </si>
  <si>
    <t>T</t>
  </si>
  <si>
    <t>FPCT</t>
  </si>
  <si>
    <t xml:space="preserve">Horas de Monitoragem </t>
  </si>
  <si>
    <t>Formação em sala (a)</t>
  </si>
  <si>
    <t>FPCT
(b)</t>
  </si>
  <si>
    <t>TOTAL
(a) + (b)</t>
  </si>
  <si>
    <t>%</t>
  </si>
  <si>
    <t>Formação em sala: SC + C + T</t>
  </si>
  <si>
    <t>FPCT - Formação Prática em Contexto de Trabalho</t>
  </si>
  <si>
    <t>(em Euros)</t>
  </si>
  <si>
    <t xml:space="preserve">         7.1 Custos elegíveis</t>
  </si>
  <si>
    <t>TOTAL</t>
  </si>
  <si>
    <t>1. Encargos com Formandos</t>
  </si>
  <si>
    <t xml:space="preserve">    Bolsas de profissionalização</t>
  </si>
  <si>
    <t xml:space="preserve">    Encargos com Alimentação </t>
  </si>
  <si>
    <t xml:space="preserve">    Encargos com Transporte </t>
  </si>
  <si>
    <t xml:space="preserve">    Encargos com Alojamento</t>
  </si>
  <si>
    <t xml:space="preserve">    Outros encargos</t>
  </si>
  <si>
    <t xml:space="preserve">    CUSTO TOTAL ELEGÍVEL</t>
  </si>
  <si>
    <t xml:space="preserve">         7.2 Receitas próprias</t>
  </si>
  <si>
    <t>Endereço</t>
  </si>
  <si>
    <t>Código Postal</t>
  </si>
  <si>
    <t>Concelho</t>
  </si>
  <si>
    <t>FINANCIAMENTO</t>
  </si>
  <si>
    <t xml:space="preserve">    NATUREZA DO FINANCIAMENTO</t>
  </si>
  <si>
    <t>€</t>
  </si>
  <si>
    <t>1. Contribuição FSE</t>
  </si>
  <si>
    <t>2. Contribuição pública nacional</t>
  </si>
  <si>
    <t>2.1 O S S</t>
  </si>
  <si>
    <t>2.2 Outra</t>
  </si>
  <si>
    <t>3. Contribuição privada</t>
  </si>
  <si>
    <t>4. Receitas próprias</t>
  </si>
  <si>
    <t>5. CUSTO ELEGÍVEL APROVADO (1)+(2)+(3)+(4)</t>
  </si>
  <si>
    <t>6. CUSTO ELEGÍVEL NÃO APROVADO</t>
  </si>
  <si>
    <t>7. CUSTO TOTAL ELEGÍVEL (5)+(6)</t>
  </si>
  <si>
    <t>10.</t>
  </si>
  <si>
    <t>DECLARAÇÃO</t>
  </si>
  <si>
    <t>O(s) Subscritor(es) declara(m):</t>
  </si>
  <si>
    <t>a) ter conhecimento das normas nacionais e comunitárias que regulam o acesso aos apoios no âmbito do FSE;</t>
  </si>
  <si>
    <t>b) a veracidade das informações constantes deste pedido de financiamento;</t>
  </si>
  <si>
    <t>c) ter a entidade a situação contributiva regularizada perante a Fazenda Pública e a Segurança Social;</t>
  </si>
  <si>
    <t>d) que não foi nem será presente a qualquer outra entidade pedido de contribuição para os mesmos cursos;</t>
  </si>
  <si>
    <t>Assinatura (s)*</t>
  </si>
  <si>
    <t>* De quem tenha poderes para obrigar a entidade reconhecida nessa qualidade e com poderes para o ato e selo branco se se tratar de Entidade de direito público.</t>
  </si>
  <si>
    <t xml:space="preserve">SC - Formação Sociocultural;   C - Formação Científica;   T - Formação Tecnológica;   FPCT - Formação Prática em Contexto de Trabalho  </t>
  </si>
  <si>
    <r>
      <t>N.º DE FORMANDOS EM POSTO DE TRABALHO</t>
    </r>
    <r>
      <rPr>
        <sz val="7.5"/>
        <rFont val="Calibri"/>
        <family val="2"/>
        <scheme val="minor"/>
      </rPr>
      <t xml:space="preserve"> (a assegurar pela entidade)</t>
    </r>
  </si>
  <si>
    <t xml:space="preserve">    Bolsas para material de estudo</t>
  </si>
  <si>
    <r>
      <t xml:space="preserve">SAÍDAS PROFISSIONAIS E LOCAIS EM QUE SE INSCREVE </t>
    </r>
    <r>
      <rPr>
        <sz val="7.5"/>
        <rFont val="Calibri"/>
        <family val="2"/>
        <scheme val="minor"/>
      </rPr>
      <t>(indique se apresentou inscrição a outra Delegação Regional)</t>
    </r>
  </si>
  <si>
    <t>IEFP</t>
  </si>
  <si>
    <t xml:space="preserve">Pedido de Financiamento n.º </t>
  </si>
  <si>
    <t>Área de Formação
(código)</t>
  </si>
  <si>
    <t>Designação do Curso</t>
  </si>
  <si>
    <t>5. FORMANDOS - Caracterização</t>
  </si>
  <si>
    <t>N.º HOMENS</t>
  </si>
  <si>
    <t>N.º MULHERES</t>
  </si>
  <si>
    <t>6. FORMADORES</t>
  </si>
  <si>
    <t>7. CUSTOS ELEGÍVEIS E RECEITAS</t>
  </si>
  <si>
    <t>8. LOCAL DE REALIZAÇÃO DA FORMAÇÃO</t>
  </si>
  <si>
    <t>Curso n.º</t>
  </si>
  <si>
    <t>e) que a entidade tem a situação regularizada em matéria de restituições no âmbito dos financiamentos do FSE;</t>
  </si>
  <si>
    <t xml:space="preserve">   </t>
  </si>
  <si>
    <t>f) ter conhecimento de que o incumprimento da legislação sobre o trabalho de menores e discriminação no  trabalho e no emprego, nomeadamente em função do sexo, é inibidor do acesso ao financiamento do FSE.</t>
  </si>
  <si>
    <t>N.º Formadores</t>
  </si>
  <si>
    <t xml:space="preserve">Áreas de educação e formação </t>
  </si>
  <si>
    <t>Cursos / Saídas Profissionais</t>
  </si>
  <si>
    <t xml:space="preserve">213. Audiovisuais e Produção dos Media </t>
  </si>
  <si>
    <t xml:space="preserve">215. Artesanato </t>
  </si>
  <si>
    <t xml:space="preserve">322. Biblioteconomia, Arquivo e Documentação (BAD) </t>
  </si>
  <si>
    <t xml:space="preserve">341. Comércio </t>
  </si>
  <si>
    <t xml:space="preserve">343. Finanças, Banca e Seguros </t>
  </si>
  <si>
    <t xml:space="preserve">344. Contabilidade e Fiscalidade </t>
  </si>
  <si>
    <t xml:space="preserve">345. Gestão e Administração </t>
  </si>
  <si>
    <t>346. Secretariado e Trabalho Administrativo</t>
  </si>
  <si>
    <t xml:space="preserve">347. Enquadramento na Organização/Empresa </t>
  </si>
  <si>
    <t xml:space="preserve">481. Ciências Informáticas </t>
  </si>
  <si>
    <t>522. Eletricidade e Energia</t>
  </si>
  <si>
    <t>523. Eletrónica e Automação</t>
  </si>
  <si>
    <t>521. Metalurgia e Metalomecânica</t>
  </si>
  <si>
    <t>524. Tecnologia dos Processos Químicos</t>
  </si>
  <si>
    <t>525. Construção e Reparação de Veículos a Motor</t>
  </si>
  <si>
    <t>541. Indústrias Alimentares</t>
  </si>
  <si>
    <t>542. Indústria do Têxtil, Vestuário, Calçado e Couro</t>
  </si>
  <si>
    <t>543. Materiais (Indústrias da Madeira, Cortiça, Papel, Plástico, Vidro e Outros)</t>
  </si>
  <si>
    <t xml:space="preserve">623. Silvicultura e Caça </t>
  </si>
  <si>
    <t xml:space="preserve">725. Tecnologias de Diagnóstico e Terapêutica </t>
  </si>
  <si>
    <t>544. Indústrias Extrativas</t>
  </si>
  <si>
    <t>582. Construção Civil e Engenharia Civil</t>
  </si>
  <si>
    <t>621. Produção Agrícola e Animal</t>
  </si>
  <si>
    <t>622. Floricultura e Jardinagem</t>
  </si>
  <si>
    <t>624. Pescas</t>
  </si>
  <si>
    <t xml:space="preserve">761. Serviços de Apoio a Crianças e Jovens </t>
  </si>
  <si>
    <t xml:space="preserve">813. Desporto </t>
  </si>
  <si>
    <t xml:space="preserve">814. Serviços Domésticos </t>
  </si>
  <si>
    <t xml:space="preserve">815. Cuidados de Beleza </t>
  </si>
  <si>
    <t xml:space="preserve">861. Proteção de Pessoas e Bens </t>
  </si>
  <si>
    <t xml:space="preserve">862. Segurança e Higiene no Trabalho </t>
  </si>
  <si>
    <r>
      <t xml:space="preserve">342. </t>
    </r>
    <r>
      <rPr>
        <i/>
        <sz val="10"/>
        <rFont val="Arial"/>
        <family val="2"/>
      </rPr>
      <t>Marketing</t>
    </r>
    <r>
      <rPr>
        <sz val="10"/>
        <rFont val="Arial"/>
        <family val="2"/>
      </rPr>
      <t xml:space="preserve"> e Publicidade </t>
    </r>
  </si>
  <si>
    <t>724. Ciências Dentárias</t>
  </si>
  <si>
    <t>Técnico/a Assistente Dentário</t>
  </si>
  <si>
    <t>729. Saúde - Programas não Classificados noutra Área de Formação</t>
  </si>
  <si>
    <t>762. Trabalho Social e Orientação</t>
  </si>
  <si>
    <t>811. Hotelaria e Restauração</t>
  </si>
  <si>
    <t>812. Turismo e Lazer</t>
  </si>
  <si>
    <t>840. Serviços de Transporte</t>
  </si>
  <si>
    <t>850. Proteção do Ambiente - Programas Transversais</t>
  </si>
  <si>
    <t>Técnico/a de Desenho Gráfico</t>
  </si>
  <si>
    <t>Técnico/a de Multimédia</t>
  </si>
  <si>
    <t>Técnico/a de Ourivesaria</t>
  </si>
  <si>
    <t>Técnico/a de Vidro Artístico</t>
  </si>
  <si>
    <t>Técnico/a Comercial</t>
  </si>
  <si>
    <t>Técnico/a de Logística</t>
  </si>
  <si>
    <t>Técnico/a de Vendas</t>
  </si>
  <si>
    <t>Técnico/a de Vitrinismo</t>
  </si>
  <si>
    <t>Técnico/a de Marketing</t>
  </si>
  <si>
    <t>Técnico/a de Organização de Eventos</t>
  </si>
  <si>
    <t>Técnico/a Comercial Bancário/a</t>
  </si>
  <si>
    <t>Técnico/a de Banca e Seguros</t>
  </si>
  <si>
    <t>Técnico/a de Contabilidade</t>
  </si>
  <si>
    <t>Técnico/a de Apoio à Gestão</t>
  </si>
  <si>
    <t>Técnico/a Administrativo/a</t>
  </si>
  <si>
    <t>Técnico/a de Secretariado</t>
  </si>
  <si>
    <t>Técnico/a da Qualidade</t>
  </si>
  <si>
    <t>Técnico/a de Relações Laborais</t>
  </si>
  <si>
    <t>Programador/a de Informática</t>
  </si>
  <si>
    <t>Técnico/a de Informática - Instalação e Gestão de Redes</t>
  </si>
  <si>
    <t>Técnico/a de Informática - Sistemas</t>
  </si>
  <si>
    <t>Técnico/a de CAD/CAM</t>
  </si>
  <si>
    <t>Técnico/a de Desenho de Construções Mecânicas</t>
  </si>
  <si>
    <t>Técnico/a de Desenho de Cunhos e Cortantes</t>
  </si>
  <si>
    <t>Técnico/a de Desenho de Moldes</t>
  </si>
  <si>
    <t>Técnico/a de Laboratório - Fundição</t>
  </si>
  <si>
    <t>Técnico/a de Manutenção Industrial de Metalurgia e Metalomecânica</t>
  </si>
  <si>
    <t>Técnico/a de Maquinação e Programação CNC</t>
  </si>
  <si>
    <t>Técnico/a de Planeamento Industrial de Metalurgia e Metalomecânica</t>
  </si>
  <si>
    <t>Técnico/a de Projeto de Moldes e Modelos - Fundição</t>
  </si>
  <si>
    <t>Técnico/a de Projeto Aeronáutico</t>
  </si>
  <si>
    <t>Desenhador/a de Sistemas de Refrigeração e Climatização</t>
  </si>
  <si>
    <t>Técnico/a de Eletrotecnia</t>
  </si>
  <si>
    <t>Técnico/a de Instalações Elétricas</t>
  </si>
  <si>
    <t>Técnico/a de Refrigeração e Climatização</t>
  </si>
  <si>
    <t xml:space="preserve">Técnico/a de Redes Elétricas </t>
  </si>
  <si>
    <t>Técnico/a de Eletrónica, Áudio, Vídeo e TV</t>
  </si>
  <si>
    <t>Técnico/a de Eletrónica, Automação e Comando</t>
  </si>
  <si>
    <t>Técnico/a de Eletrónica, Automação e Computadores</t>
  </si>
  <si>
    <t>Técnico/a de Eletrónica, Automação e Instrumentação</t>
  </si>
  <si>
    <t>Técnico/a de Eletrónica e Telecomunicações</t>
  </si>
  <si>
    <t>Técnico/a de Eletrónica Médica</t>
  </si>
  <si>
    <t>Técnico/a de Mecatrónica</t>
  </si>
  <si>
    <t>Técnico/a de Análise Laboratorial</t>
  </si>
  <si>
    <t>Técnico/a de Química Industrial</t>
  </si>
  <si>
    <t>Técnico/a de Aprovisionamento e Venda de Peças</t>
  </si>
  <si>
    <t>Técnico/a de Mecatrónica Automóvel</t>
  </si>
  <si>
    <t>Técnico/a de Produção Aeronáutica – Montagem de Estruturas</t>
  </si>
  <si>
    <t>Técnico/a de Produção Automóvel</t>
  </si>
  <si>
    <t>Técnico/a de Receção/Orçamentação de Oficina</t>
  </si>
  <si>
    <t>Técnico/a de Controlo de Qualidade Alimentar</t>
  </si>
  <si>
    <t>Alfaiate</t>
  </si>
  <si>
    <t>Modelista de Vestuário</t>
  </si>
  <si>
    <t>Técnico/a de Desenho de Vestuário</t>
  </si>
  <si>
    <t>Técnico/a de Enobrecimento Têxtil</t>
  </si>
  <si>
    <t>Técnico/a de Fabrico Manual de Calçado</t>
  </si>
  <si>
    <t>Técnico/a de Gestão da Produção de Calçado e de Marroquinaria</t>
  </si>
  <si>
    <t>Técnico/a de Modelação de Calçado</t>
  </si>
  <si>
    <t>Técnico/a de Manutenção de Máquinas de Calçado e de Marroquinaria</t>
  </si>
  <si>
    <t>Técnico/a de Máquinas de Confeção</t>
  </si>
  <si>
    <t>Técnico/a de Tecelagem</t>
  </si>
  <si>
    <t>Técnico/a de Cerâmica</t>
  </si>
  <si>
    <t>Técnico/a de Cerâmica Criativa</t>
  </si>
  <si>
    <t>Técnico/a de Gestão da Produção da Indústria da Cortiça</t>
  </si>
  <si>
    <t xml:space="preserve">Técnico/a de Acabamento de Madeira e Mobiliário </t>
  </si>
  <si>
    <t xml:space="preserve">Técnico/a de Pintura Cerâmica </t>
  </si>
  <si>
    <t>Técnico/a de Desenho da Construção Civil</t>
  </si>
  <si>
    <t>Técnico/a de Ensaios da Construção Civil e Obras Públicas</t>
  </si>
  <si>
    <t>Técnico/a de Medições e Orçamentos</t>
  </si>
  <si>
    <t>Técnico/a de Topografia</t>
  </si>
  <si>
    <t>Técnico/a de Produção Agropecuária</t>
  </si>
  <si>
    <t>Técnico/a Vitivinícola</t>
  </si>
  <si>
    <t>Técnico/a de Jardinagem e Espaços Verdes</t>
  </si>
  <si>
    <t>Técnico/a de Gestão Cinegética</t>
  </si>
  <si>
    <t>Técnico/a de Recursos Florestais e Ambientais</t>
  </si>
  <si>
    <t>Técnico/a de Aquicultura</t>
  </si>
  <si>
    <t>Técnico/a de Ótica Ocular</t>
  </si>
  <si>
    <t>Técnico/a Auxiliar de Saúde</t>
  </si>
  <si>
    <t>Técnico/a de Termalismo</t>
  </si>
  <si>
    <t>Técnico/a de Ação Educativa</t>
  </si>
  <si>
    <t>Animador/a Sociocultural</t>
  </si>
  <si>
    <t>Rececionista de Hotel</t>
  </si>
  <si>
    <t>Técnico/a de Cozinha/Pastelaria</t>
  </si>
  <si>
    <t>Técnico/a de Restaurante/Bar</t>
  </si>
  <si>
    <t>Acompanhante de Turismo Equestre</t>
  </si>
  <si>
    <t>Técnico/a de Agências de Viagens e Transportes</t>
  </si>
  <si>
    <t>Técnico/a de Informação e Animação Turística</t>
  </si>
  <si>
    <t>Técnico/a de Turismo Ambiental e Rural</t>
  </si>
  <si>
    <t>Técnico/a de Apoio à Gestão Desportiva</t>
  </si>
  <si>
    <t>Técnico/a de Gestão do Ambiente</t>
  </si>
  <si>
    <t>Técnico/a de Proteção Civil</t>
  </si>
  <si>
    <t>Técnico/a de Socorros e Emergências de Aeródromo</t>
  </si>
  <si>
    <t xml:space="preserve">225. História e Arqueologia </t>
  </si>
  <si>
    <t>9.</t>
  </si>
  <si>
    <t>Montante subsídio turma / curso</t>
  </si>
  <si>
    <t>Custo curso / ano</t>
  </si>
  <si>
    <r>
      <t xml:space="preserve">4. IDENTIFICAÇÃO DOS CURSOS E ORGANIZAÇÃO DA FORMAÇÃO
</t>
    </r>
    <r>
      <rPr>
        <sz val="8"/>
        <rFont val="Calibri"/>
        <family val="2"/>
        <scheme val="minor"/>
      </rPr>
      <t>Nota: Este campo possui fórmulas que calculam o valor do subsídio em função da data de início da formação. Deve, assim, registar a data de início e fim e selecionar a área de formação bem como o curso da lista de valores pré-definida.</t>
    </r>
  </si>
  <si>
    <t>selecionar área</t>
  </si>
  <si>
    <t>selecionar saída</t>
  </si>
  <si>
    <t>Data de Início
(dd-mm-aaaa)</t>
  </si>
  <si>
    <t>Data de Fim
(dd-mm-aaaa)</t>
  </si>
  <si>
    <t>FICHA DE INSCRIÇÃO DA ENTIDADE</t>
  </si>
  <si>
    <t>2. Custos operacionais de funcionamento</t>
  </si>
  <si>
    <t>Data de inicio do 1º periodo de formação</t>
  </si>
  <si>
    <t>Técnico/a de Reparação e Pintura de Carroçarias</t>
  </si>
  <si>
    <t>Técnico/a de Desenho de Mobiliário e Construções em Madeira</t>
  </si>
  <si>
    <t>Técnico/a de Fabrico de Componentes de Construção Metálica</t>
  </si>
  <si>
    <t>Técnico/a de Preparação de Cortiça</t>
  </si>
  <si>
    <t>Técnico/a de Soldadura</t>
  </si>
  <si>
    <t>Tipologia de Operação</t>
  </si>
  <si>
    <t xml:space="preserve"> MINISTÉRIO DO TRABALHO, SOLIDARIEDADE E SEGURANÇA SOCIAL</t>
  </si>
  <si>
    <t>Técnico/a de Comunicação e Serviço Digital</t>
  </si>
  <si>
    <t>Técnico/a de Desporto</t>
  </si>
  <si>
    <t>Técnico/a de Distribuição</t>
  </si>
  <si>
    <t>Técnico/a de Fabrico e Manutenção de Cunhos e Cortantes</t>
  </si>
  <si>
    <t>Técnico/a de Fotografia</t>
  </si>
  <si>
    <t>Técnico/a de Geriatria</t>
  </si>
  <si>
    <t>Técnico/a de Gestão da Produção em Madeira e Mobiliário</t>
  </si>
  <si>
    <t>Técnico/a de Gestão Equina</t>
  </si>
  <si>
    <t>Técnico/a de Indústrias Alimentares</t>
  </si>
  <si>
    <t>Técnico/a de Juventude</t>
  </si>
  <si>
    <t>Técnico/a de Malhas - Máquinas Retas</t>
  </si>
  <si>
    <t>Técnico/a de Massagem de Estética e Bem-Estar</t>
  </si>
  <si>
    <t>Técnico/a de Produção e Montagem de Moldes</t>
  </si>
  <si>
    <t>Técnico/a de Som</t>
  </si>
  <si>
    <t>Técnico/a de Vídeo</t>
  </si>
  <si>
    <t>Técnico/a Instalador/a de Sistemas Térmicos de Energias Renováveis</t>
  </si>
  <si>
    <t>Cabeleireiro/a</t>
  </si>
  <si>
    <t>727.Ciências Farmacêuticas</t>
  </si>
  <si>
    <t>Técnico/a Auxiliar de Farmácia</t>
  </si>
  <si>
    <t>Técnico/a de Animação 2D e 3D</t>
  </si>
  <si>
    <t>Técnico/a de Produção Aeronáutica - Maquinação CNC</t>
  </si>
  <si>
    <t>Técnico/a de Produção Aeronáutica - Processos Especiais</t>
  </si>
  <si>
    <t>Técnico/a de Produção Aeronáutica - Produção e Transformação de Compósitos</t>
  </si>
  <si>
    <t>Técnico/a de Produção Aeronáutica - Qualidade e Controlo Industrial</t>
  </si>
  <si>
    <t>N.º de formandos &lt; 15</t>
  </si>
  <si>
    <t>Horas por componente de formação</t>
  </si>
  <si>
    <t>Dias</t>
  </si>
  <si>
    <t>Custo curso / 
dia</t>
  </si>
  <si>
    <t>Rúbrica 2 - Custos Unitários</t>
  </si>
  <si>
    <t>Rúbrica 1 - Formandos</t>
  </si>
  <si>
    <t>Custos</t>
  </si>
  <si>
    <t>TOTAIS</t>
  </si>
  <si>
    <t>Esteticista</t>
  </si>
  <si>
    <t>Mecânico/a de Aeronaves e de Material de Voo</t>
  </si>
  <si>
    <t>Técnico/a de Apoio Familiar e de Apoio à Comunidade</t>
  </si>
  <si>
    <t>Técnico/a de Comunicação - Marketing, Relações Públicas e Publicidade</t>
  </si>
  <si>
    <t>Técnico/a de Construção Naval/Embarcações de Recreio</t>
  </si>
  <si>
    <t>Técnico/a de Desenho Digital 3D</t>
  </si>
  <si>
    <t>Técnico/a de Design de Comunicação Gráfica</t>
  </si>
  <si>
    <r>
      <t xml:space="preserve">Técnico/a de </t>
    </r>
    <r>
      <rPr>
        <i/>
        <sz val="9"/>
        <color rgb="FF000000"/>
        <rFont val="Calibri"/>
        <family val="2"/>
      </rPr>
      <t>Design</t>
    </r>
    <r>
      <rPr>
        <sz val="9"/>
        <color rgb="FF000000"/>
        <rFont val="Calibri"/>
        <family val="2"/>
      </rPr>
      <t xml:space="preserve"> de Moda</t>
    </r>
  </si>
  <si>
    <t>Técnico/a de Gestão de Transportes</t>
  </si>
  <si>
    <t>Técnico/a de Laboratório Cerâmico</t>
  </si>
  <si>
    <t>Técnico/a de Manutenção - Hotelaria</t>
  </si>
  <si>
    <t>Técnico/a de Manutenção e Operação Ferroviária</t>
  </si>
  <si>
    <t>Técnico/a de Mecatrónica de Motociclos</t>
  </si>
  <si>
    <t>Técnico/a de Modelação Cerâmica</t>
  </si>
  <si>
    <t>Técnico/a de Obra/Condutor/a de Obra</t>
  </si>
  <si>
    <t>Técnico/a de Programação e Operação em Máquinas de Transformação de Madeira</t>
  </si>
  <si>
    <t>Técnico/a de Segurança no Trabalho</t>
  </si>
  <si>
    <t>Técnico/a de Transformação de Polímeros/Processos de Produção</t>
  </si>
  <si>
    <t>Técnico/a de Vidro</t>
  </si>
  <si>
    <t>Técnico/a Industrial de Rolhas de Cortiça</t>
  </si>
  <si>
    <t>Técnico/a Instalador/a de Sistemas Eólicos</t>
  </si>
  <si>
    <t>Técnico/a Instalador/a de Sistemas Solares Fotovoltaicos</t>
  </si>
  <si>
    <t>Técnico/a de Apoio Psicossocial</t>
  </si>
  <si>
    <t>Técnico/a de Pastelaria/Padaria</t>
  </si>
  <si>
    <t>Intérprete/Ator/Atriz</t>
  </si>
  <si>
    <t>Mediador/a Intercultural</t>
  </si>
  <si>
    <t>Técnico/a Apícola</t>
  </si>
  <si>
    <t>Técnico/a de Artes Gráficas</t>
  </si>
  <si>
    <t>Técnico/a de Audiovisuais</t>
  </si>
  <si>
    <t>Técnico/a de Condução de Veículos de Transporte Rodoviário</t>
  </si>
  <si>
    <t>Técnico/a de Informação, Documentação e Comunicação</t>
  </si>
  <si>
    <t>Técnico/a de Máquinas Florestais</t>
  </si>
  <si>
    <t>Técnico/a de Relojoaria</t>
  </si>
  <si>
    <t>Técnico/a de Sistemas de Tratamento de Águas</t>
  </si>
  <si>
    <t>Técnico/a de Tráfego de Assistência em Escala</t>
  </si>
  <si>
    <t>Técnico/a Supervisor/a de Redes e Aparelhos a Gás</t>
  </si>
  <si>
    <t>212. Artes do Espetáculo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</si>
</sst>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4" formatCode="_-* #,##0.00\ &quot;€&quot;_-;\-* #,##0.00\ &quot;€&quot;_-;_-* &quot;-&quot;??\ &quot;€&quot;_-;_-@_-"/>
    <numFmt numFmtId="164" formatCode="dd\ /\ mm\ /\ yyyy"/>
    <numFmt numFmtId="165" formatCode="\|\ 0\ \|\ 0\ \|\ 0\ \|\ 0\ \|\ 0\ \|\ 0\ \|\ 0\ \|\ 0\ \|\ 0\ \|"/>
    <numFmt numFmtId="166" formatCode="\|\ 0\ \|\ 0\ \|\ 0\ \|\ 0\ \|\-\|\ 0\ \|\ 0\ \|\ 0\ \|"/>
    <numFmt numFmtId="167" formatCode="\|\ 0\ \|\ 0\ \|"/>
    <numFmt numFmtId="168" formatCode="\|\ \ 0\ \ \|\ \ 0\ \ \|\ \ 0\ \ \|\ \ 0\ \ \|\ \ 0\ \ \|\ "/>
    <numFmt numFmtId="169" formatCode="\|0\|0\|0\|0\|"/>
    <numFmt numFmtId="170" formatCode="#,##0\ [$$-C0C]"/>
    <numFmt numFmtId="171" formatCode="_-* #,##0.00\ [$€-816]_-;\-* #,##0.00\ [$€-816]_-;_-* &quot;-&quot;??\ [$€-816]_-;_-@_-"/>
    <numFmt numFmtId="172" formatCode="#,##0.00\ &quot;€&quot;"/>
    <numFmt numFmtId="173" formatCode="#,##0.00\ [$€-816];\-#,##0.00\ [$€-816]"/>
  </numFmts>
  <fonts count="27" x14ac:knownFonts="1">
    <font>
      <sz val="10"/>
      <name val="Arial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b/>
      <sz val="10"/>
      <name val="Calibri"/>
      <family val="2"/>
      <scheme val="minor"/>
    </font>
    <font>
      <b/>
      <sz val="5"/>
      <name val="Calibri"/>
      <family val="2"/>
      <scheme val="minor"/>
    </font>
    <font>
      <sz val="6"/>
      <name val="Calibri"/>
      <family val="2"/>
      <scheme val="minor"/>
    </font>
    <font>
      <b/>
      <sz val="6"/>
      <name val="Calibri"/>
      <family val="2"/>
      <scheme val="minor"/>
    </font>
    <font>
      <b/>
      <sz val="7.5"/>
      <name val="Calibri"/>
      <family val="2"/>
      <scheme val="minor"/>
    </font>
    <font>
      <sz val="7.5"/>
      <name val="Calibri"/>
      <family val="2"/>
      <scheme val="minor"/>
    </font>
    <font>
      <sz val="7"/>
      <name val="Calibri"/>
      <family val="2"/>
      <scheme val="minor"/>
    </font>
    <font>
      <sz val="10"/>
      <name val="Calibri"/>
      <family val="2"/>
      <scheme val="minor"/>
    </font>
    <font>
      <sz val="3.5"/>
      <name val="Calibri"/>
      <family val="2"/>
      <scheme val="minor"/>
    </font>
    <font>
      <b/>
      <sz val="9"/>
      <name val="Calibri"/>
      <family val="2"/>
      <scheme val="minor"/>
    </font>
    <font>
      <sz val="8.1999999999999993"/>
      <name val="Calibri"/>
      <family val="2"/>
      <scheme val="minor"/>
    </font>
    <font>
      <b/>
      <sz val="3.5"/>
      <name val="Calibri"/>
      <family val="2"/>
      <scheme val="minor"/>
    </font>
    <font>
      <sz val="12"/>
      <name val="Calibri"/>
      <family val="2"/>
      <scheme val="minor"/>
    </font>
    <font>
      <b/>
      <sz val="7"/>
      <name val="Calibri"/>
      <family val="2"/>
      <scheme val="minor"/>
    </font>
    <font>
      <sz val="9"/>
      <name val="Calibri"/>
      <family val="2"/>
      <scheme val="minor"/>
    </font>
    <font>
      <b/>
      <sz val="14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0"/>
      <name val="MS Sans Serif"/>
      <family val="2"/>
    </font>
    <font>
      <sz val="9"/>
      <color indexed="81"/>
      <name val="Calibri"/>
      <family val="2"/>
      <scheme val="minor"/>
    </font>
    <font>
      <sz val="9"/>
      <color rgb="FF000000"/>
      <name val="Calibri"/>
      <family val="2"/>
    </font>
    <font>
      <i/>
      <sz val="9"/>
      <color rgb="FF000000"/>
      <name val="Calibri"/>
      <family val="2"/>
    </font>
    <font>
      <sz val="10"/>
      <name val="Arial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 tint="-9.9978637043366805E-2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</borders>
  <cellStyleXfs count="4">
    <xf numFmtId="0" fontId="0" fillId="0" borderId="0"/>
    <xf numFmtId="0" fontId="22" fillId="0" borderId="0"/>
    <xf numFmtId="0" fontId="19" fillId="0" borderId="0"/>
    <xf numFmtId="44" fontId="26" fillId="0" borderId="0" applyFont="0" applyFill="0" applyBorder="0" applyAlignment="0" applyProtection="0"/>
  </cellStyleXfs>
  <cellXfs count="565">
    <xf numFmtId="0" fontId="0" fillId="0" borderId="0" xfId="0"/>
    <xf numFmtId="0" fontId="1" fillId="0" borderId="8" xfId="0" applyFont="1" applyFill="1" applyBorder="1"/>
    <xf numFmtId="0" fontId="2" fillId="0" borderId="1" xfId="0" applyFont="1" applyFill="1" applyBorder="1"/>
    <xf numFmtId="0" fontId="2" fillId="0" borderId="2" xfId="0" applyFont="1" applyFill="1" applyBorder="1"/>
    <xf numFmtId="0" fontId="2" fillId="0" borderId="0" xfId="0" applyFont="1"/>
    <xf numFmtId="0" fontId="2" fillId="0" borderId="3" xfId="0" applyFont="1" applyFill="1" applyBorder="1"/>
    <xf numFmtId="0" fontId="2" fillId="0" borderId="0" xfId="0" applyFont="1" applyFill="1" applyBorder="1"/>
    <xf numFmtId="0" fontId="2" fillId="0" borderId="4" xfId="0" applyFont="1" applyFill="1" applyBorder="1"/>
    <xf numFmtId="0" fontId="2" fillId="2" borderId="0" xfId="0" applyFont="1" applyFill="1"/>
    <xf numFmtId="0" fontId="1" fillId="4" borderId="8" xfId="0" applyFont="1" applyFill="1" applyBorder="1"/>
    <xf numFmtId="0" fontId="1" fillId="4" borderId="1" xfId="0" applyFont="1" applyFill="1" applyBorder="1"/>
    <xf numFmtId="0" fontId="2" fillId="4" borderId="2" xfId="0" applyFont="1" applyFill="1" applyBorder="1"/>
    <xf numFmtId="0" fontId="2" fillId="4" borderId="0" xfId="0" applyFont="1" applyFill="1" applyBorder="1"/>
    <xf numFmtId="0" fontId="8" fillId="4" borderId="0" xfId="0" applyFont="1" applyFill="1" applyBorder="1"/>
    <xf numFmtId="0" fontId="2" fillId="4" borderId="4" xfId="0" applyFont="1" applyFill="1" applyBorder="1"/>
    <xf numFmtId="0" fontId="2" fillId="4" borderId="3" xfId="0" applyFont="1" applyFill="1" applyBorder="1"/>
    <xf numFmtId="0" fontId="8" fillId="4" borderId="3" xfId="0" applyFont="1" applyFill="1" applyBorder="1"/>
    <xf numFmtId="0" fontId="2" fillId="4" borderId="5" xfId="0" applyFont="1" applyFill="1" applyBorder="1"/>
    <xf numFmtId="0" fontId="2" fillId="4" borderId="6" xfId="0" applyFont="1" applyFill="1" applyBorder="1"/>
    <xf numFmtId="0" fontId="2" fillId="4" borderId="7" xfId="0" applyFont="1" applyFill="1" applyBorder="1"/>
    <xf numFmtId="0" fontId="2" fillId="2" borderId="8" xfId="0" applyFont="1" applyFill="1" applyBorder="1"/>
    <xf numFmtId="0" fontId="2" fillId="2" borderId="1" xfId="0" applyFont="1" applyFill="1" applyBorder="1"/>
    <xf numFmtId="0" fontId="2" fillId="2" borderId="2" xfId="0" applyFont="1" applyFill="1" applyBorder="1"/>
    <xf numFmtId="0" fontId="1" fillId="2" borderId="3" xfId="0" applyFont="1" applyFill="1" applyBorder="1" applyAlignment="1">
      <alignment horizontal="right"/>
    </xf>
    <xf numFmtId="0" fontId="7" fillId="2" borderId="0" xfId="0" applyFont="1" applyFill="1" applyBorder="1"/>
    <xf numFmtId="0" fontId="2" fillId="2" borderId="0" xfId="0" applyFont="1" applyFill="1" applyBorder="1"/>
    <xf numFmtId="0" fontId="2" fillId="2" borderId="4" xfId="0" applyFont="1" applyFill="1" applyBorder="1"/>
    <xf numFmtId="0" fontId="2" fillId="2" borderId="3" xfId="0" applyFont="1" applyFill="1" applyBorder="1"/>
    <xf numFmtId="0" fontId="2" fillId="2" borderId="0" xfId="0" applyFont="1" applyFill="1" applyBorder="1" applyAlignment="1">
      <alignment horizontal="right"/>
    </xf>
    <xf numFmtId="0" fontId="2" fillId="2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left"/>
    </xf>
    <xf numFmtId="49" fontId="2" fillId="2" borderId="0" xfId="0" applyNumberFormat="1" applyFont="1" applyFill="1" applyBorder="1" applyAlignment="1" applyProtection="1">
      <alignment horizontal="center"/>
      <protection locked="0"/>
    </xf>
    <xf numFmtId="49" fontId="2" fillId="2" borderId="0" xfId="0" applyNumberFormat="1" applyFont="1" applyFill="1" applyBorder="1" applyAlignment="1" applyProtection="1">
      <alignment horizontal="left"/>
      <protection locked="0"/>
    </xf>
    <xf numFmtId="0" fontId="2" fillId="2" borderId="5" xfId="0" applyFont="1" applyFill="1" applyBorder="1"/>
    <xf numFmtId="0" fontId="2" fillId="2" borderId="6" xfId="0" applyFont="1" applyFill="1" applyBorder="1"/>
    <xf numFmtId="0" fontId="2" fillId="2" borderId="7" xfId="0" applyFont="1" applyFill="1" applyBorder="1"/>
    <xf numFmtId="0" fontId="1" fillId="2" borderId="8" xfId="0" applyFont="1" applyFill="1" applyBorder="1"/>
    <xf numFmtId="0" fontId="7" fillId="2" borderId="1" xfId="0" applyFont="1" applyFill="1" applyBorder="1" applyAlignment="1"/>
    <xf numFmtId="0" fontId="2" fillId="0" borderId="1" xfId="0" applyFont="1" applyBorder="1"/>
    <xf numFmtId="0" fontId="2" fillId="2" borderId="1" xfId="0" applyFont="1" applyFill="1" applyBorder="1" applyAlignment="1"/>
    <xf numFmtId="0" fontId="1" fillId="2" borderId="3" xfId="0" applyFont="1" applyFill="1" applyBorder="1"/>
    <xf numFmtId="0" fontId="10" fillId="0" borderId="0" xfId="0" applyFont="1" applyAlignment="1">
      <alignment shrinkToFit="1"/>
    </xf>
    <xf numFmtId="0" fontId="2" fillId="2" borderId="0" xfId="0" applyFont="1" applyFill="1" applyBorder="1" applyAlignment="1">
      <alignment shrinkToFit="1"/>
    </xf>
    <xf numFmtId="0" fontId="10" fillId="0" borderId="6" xfId="0" applyFont="1" applyBorder="1"/>
    <xf numFmtId="0" fontId="1" fillId="2" borderId="8" xfId="0" applyFont="1" applyFill="1" applyBorder="1" applyAlignment="1">
      <alignment vertical="top"/>
    </xf>
    <xf numFmtId="0" fontId="10" fillId="0" borderId="9" xfId="0" applyFont="1" applyBorder="1" applyAlignment="1">
      <alignment shrinkToFit="1"/>
    </xf>
    <xf numFmtId="0" fontId="2" fillId="2" borderId="9" xfId="0" applyFont="1" applyFill="1" applyBorder="1" applyAlignment="1">
      <alignment shrinkToFit="1"/>
    </xf>
    <xf numFmtId="0" fontId="2" fillId="2" borderId="9" xfId="0" applyFont="1" applyFill="1" applyBorder="1"/>
    <xf numFmtId="0" fontId="1" fillId="2" borderId="5" xfId="0" applyFont="1" applyFill="1" applyBorder="1"/>
    <xf numFmtId="0" fontId="7" fillId="0" borderId="6" xfId="0" applyFont="1" applyBorder="1"/>
    <xf numFmtId="0" fontId="7" fillId="0" borderId="9" xfId="0" applyFont="1" applyBorder="1" applyAlignment="1">
      <alignment shrinkToFit="1"/>
    </xf>
    <xf numFmtId="0" fontId="3" fillId="0" borderId="9" xfId="0" applyFont="1" applyBorder="1" applyAlignment="1">
      <alignment shrinkToFit="1"/>
    </xf>
    <xf numFmtId="0" fontId="7" fillId="2" borderId="9" xfId="0" applyFont="1" applyFill="1" applyBorder="1" applyAlignment="1">
      <alignment horizontal="left"/>
    </xf>
    <xf numFmtId="0" fontId="2" fillId="0" borderId="6" xfId="0" applyFont="1" applyBorder="1"/>
    <xf numFmtId="0" fontId="2" fillId="0" borderId="9" xfId="0" applyFont="1" applyBorder="1"/>
    <xf numFmtId="0" fontId="1" fillId="0" borderId="8" xfId="0" applyFont="1" applyBorder="1"/>
    <xf numFmtId="0" fontId="9" fillId="2" borderId="0" xfId="0" applyFont="1" applyFill="1" applyBorder="1" applyAlignment="1">
      <alignment horizontal="left" vertical="center"/>
    </xf>
    <xf numFmtId="0" fontId="9" fillId="2" borderId="0" xfId="0" applyFont="1" applyFill="1" applyBorder="1" applyAlignment="1">
      <alignment horizontal="left"/>
    </xf>
    <xf numFmtId="164" fontId="9" fillId="2" borderId="0" xfId="0" applyNumberFormat="1" applyFont="1" applyFill="1" applyBorder="1" applyAlignment="1">
      <alignment horizontal="left"/>
    </xf>
    <xf numFmtId="0" fontId="2" fillId="2" borderId="3" xfId="0" applyFont="1" applyFill="1" applyBorder="1" applyAlignment="1">
      <alignment shrinkToFit="1"/>
    </xf>
    <xf numFmtId="0" fontId="2" fillId="2" borderId="4" xfId="0" applyFont="1" applyFill="1" applyBorder="1" applyAlignment="1">
      <alignment shrinkToFit="1"/>
    </xf>
    <xf numFmtId="0" fontId="2" fillId="0" borderId="0" xfId="0" applyFont="1" applyAlignment="1">
      <alignment shrinkToFit="1"/>
    </xf>
    <xf numFmtId="0" fontId="10" fillId="0" borderId="5" xfId="0" applyFont="1" applyBorder="1"/>
    <xf numFmtId="0" fontId="2" fillId="0" borderId="0" xfId="0" applyFont="1" applyBorder="1"/>
    <xf numFmtId="0" fontId="9" fillId="0" borderId="0" xfId="0" applyFont="1" applyAlignment="1">
      <alignment horizontal="right"/>
    </xf>
    <xf numFmtId="0" fontId="9" fillId="0" borderId="0" xfId="0" applyFont="1"/>
    <xf numFmtId="0" fontId="11" fillId="0" borderId="0" xfId="0" applyFont="1"/>
    <xf numFmtId="0" fontId="5" fillId="0" borderId="0" xfId="0" applyFont="1"/>
    <xf numFmtId="0" fontId="10" fillId="0" borderId="0" xfId="0" applyFont="1"/>
    <xf numFmtId="0" fontId="10" fillId="2" borderId="0" xfId="0" applyFont="1" applyFill="1" applyBorder="1"/>
    <xf numFmtId="0" fontId="10" fillId="2" borderId="0" xfId="0" applyFont="1" applyFill="1" applyBorder="1" applyAlignment="1">
      <alignment horizontal="center"/>
    </xf>
    <xf numFmtId="0" fontId="10" fillId="2" borderId="0" xfId="0" applyFont="1" applyFill="1"/>
    <xf numFmtId="0" fontId="1" fillId="3" borderId="8" xfId="0" applyFont="1" applyFill="1" applyBorder="1" applyAlignment="1">
      <alignment horizontal="right"/>
    </xf>
    <xf numFmtId="0" fontId="2" fillId="3" borderId="1" xfId="0" applyFont="1" applyFill="1" applyBorder="1"/>
    <xf numFmtId="0" fontId="2" fillId="3" borderId="2" xfId="0" applyFont="1" applyFill="1" applyBorder="1"/>
    <xf numFmtId="0" fontId="2" fillId="3" borderId="4" xfId="0" applyFont="1" applyFill="1" applyBorder="1"/>
    <xf numFmtId="0" fontId="2" fillId="3" borderId="3" xfId="0" applyFont="1" applyFill="1" applyBorder="1"/>
    <xf numFmtId="0" fontId="2" fillId="3" borderId="0" xfId="0" applyFont="1" applyFill="1" applyBorder="1"/>
    <xf numFmtId="0" fontId="2" fillId="3" borderId="6" xfId="0" applyFont="1" applyFill="1" applyBorder="1"/>
    <xf numFmtId="0" fontId="2" fillId="3" borderId="7" xfId="0" applyFont="1" applyFill="1" applyBorder="1"/>
    <xf numFmtId="0" fontId="2" fillId="3" borderId="3" xfId="0" applyFont="1" applyFill="1" applyBorder="1" applyAlignment="1">
      <alignment horizontal="right"/>
    </xf>
    <xf numFmtId="0" fontId="2" fillId="3" borderId="0" xfId="0" applyFont="1" applyFill="1" applyBorder="1" applyAlignment="1">
      <alignment horizontal="right"/>
    </xf>
    <xf numFmtId="0" fontId="5" fillId="3" borderId="0" xfId="0" applyFont="1" applyFill="1" applyBorder="1"/>
    <xf numFmtId="0" fontId="5" fillId="3" borderId="4" xfId="0" applyFont="1" applyFill="1" applyBorder="1"/>
    <xf numFmtId="0" fontId="2" fillId="3" borderId="5" xfId="0" applyFont="1" applyFill="1" applyBorder="1"/>
    <xf numFmtId="0" fontId="1" fillId="2" borderId="8" xfId="0" applyFont="1" applyFill="1" applyBorder="1" applyAlignment="1">
      <alignment horizontal="right"/>
    </xf>
    <xf numFmtId="0" fontId="2" fillId="2" borderId="1" xfId="0" applyFont="1" applyFill="1" applyBorder="1" applyAlignment="1">
      <alignment horizontal="right"/>
    </xf>
    <xf numFmtId="0" fontId="1" fillId="2" borderId="0" xfId="0" applyFont="1" applyFill="1" applyBorder="1" applyAlignment="1">
      <alignment horizontal="right"/>
    </xf>
    <xf numFmtId="0" fontId="13" fillId="0" borderId="0" xfId="0" applyFont="1"/>
    <xf numFmtId="0" fontId="1" fillId="2" borderId="0" xfId="0" applyFont="1" applyFill="1" applyBorder="1" applyAlignment="1"/>
    <xf numFmtId="0" fontId="2" fillId="2" borderId="0" xfId="0" applyFont="1" applyFill="1" applyBorder="1" applyAlignment="1" applyProtection="1">
      <alignment wrapText="1" shrinkToFit="1"/>
      <protection locked="0"/>
    </xf>
    <xf numFmtId="0" fontId="2" fillId="2" borderId="0" xfId="0" applyFont="1" applyFill="1" applyBorder="1" applyAlignment="1" applyProtection="1">
      <alignment vertical="center" wrapText="1" shrinkToFit="1"/>
      <protection locked="0"/>
    </xf>
    <xf numFmtId="0" fontId="10" fillId="0" borderId="0" xfId="0" applyFont="1" applyBorder="1" applyAlignment="1" applyProtection="1">
      <alignment vertical="center" wrapText="1" shrinkToFit="1"/>
      <protection locked="0"/>
    </xf>
    <xf numFmtId="0" fontId="5" fillId="2" borderId="0" xfId="0" applyFont="1" applyFill="1" applyBorder="1" applyAlignment="1"/>
    <xf numFmtId="0" fontId="10" fillId="0" borderId="0" xfId="0" applyFont="1" applyAlignment="1">
      <alignment vertical="center" wrapText="1"/>
    </xf>
    <xf numFmtId="0" fontId="14" fillId="0" borderId="0" xfId="0" applyFont="1" applyAlignment="1">
      <alignment horizontal="center" vertical="center" wrapText="1"/>
    </xf>
    <xf numFmtId="49" fontId="9" fillId="0" borderId="0" xfId="0" applyNumberFormat="1" applyFont="1" applyBorder="1" applyAlignment="1" applyProtection="1">
      <alignment horizontal="center" vertical="center" shrinkToFit="1"/>
      <protection locked="0"/>
    </xf>
    <xf numFmtId="49" fontId="9" fillId="0" borderId="4" xfId="0" applyNumberFormat="1" applyFont="1" applyBorder="1" applyAlignment="1" applyProtection="1">
      <alignment horizontal="center" vertical="center" shrinkToFit="1"/>
      <protection locked="0"/>
    </xf>
    <xf numFmtId="49" fontId="9" fillId="0" borderId="3" xfId="0" applyNumberFormat="1" applyFont="1" applyBorder="1" applyAlignment="1" applyProtection="1">
      <alignment horizontal="center" vertical="center" shrinkToFit="1"/>
      <protection locked="0"/>
    </xf>
    <xf numFmtId="0" fontId="17" fillId="2" borderId="8" xfId="0" applyFont="1" applyFill="1" applyBorder="1"/>
    <xf numFmtId="0" fontId="17" fillId="2" borderId="1" xfId="0" applyFont="1" applyFill="1" applyBorder="1"/>
    <xf numFmtId="0" fontId="17" fillId="2" borderId="2" xfId="0" applyFont="1" applyFill="1" applyBorder="1"/>
    <xf numFmtId="0" fontId="17" fillId="0" borderId="0" xfId="0" applyFont="1" applyFill="1"/>
    <xf numFmtId="0" fontId="17" fillId="2" borderId="0" xfId="0" applyFont="1" applyFill="1" applyBorder="1"/>
    <xf numFmtId="0" fontId="17" fillId="2" borderId="4" xfId="0" applyFont="1" applyFill="1" applyBorder="1"/>
    <xf numFmtId="0" fontId="17" fillId="2" borderId="3" xfId="0" applyFont="1" applyFill="1" applyBorder="1"/>
    <xf numFmtId="0" fontId="17" fillId="2" borderId="3" xfId="0" applyFont="1" applyFill="1" applyBorder="1" applyAlignment="1">
      <alignment horizontal="left" vertical="top"/>
    </xf>
    <xf numFmtId="0" fontId="17" fillId="2" borderId="5" xfId="0" applyFont="1" applyFill="1" applyBorder="1"/>
    <xf numFmtId="0" fontId="17" fillId="2" borderId="6" xfId="0" applyFont="1" applyFill="1" applyBorder="1"/>
    <xf numFmtId="0" fontId="17" fillId="2" borderId="7" xfId="0" applyFont="1" applyFill="1" applyBorder="1"/>
    <xf numFmtId="0" fontId="17" fillId="2" borderId="0" xfId="0" applyFont="1" applyFill="1"/>
    <xf numFmtId="0" fontId="17" fillId="0" borderId="8" xfId="0" applyFont="1" applyFill="1" applyBorder="1"/>
    <xf numFmtId="0" fontId="17" fillId="0" borderId="1" xfId="0" applyFont="1" applyFill="1" applyBorder="1"/>
    <xf numFmtId="0" fontId="17" fillId="0" borderId="2" xfId="0" applyFont="1" applyFill="1" applyBorder="1"/>
    <xf numFmtId="0" fontId="17" fillId="2" borderId="3" xfId="0" applyFont="1" applyFill="1" applyBorder="1" applyAlignment="1"/>
    <xf numFmtId="0" fontId="17" fillId="2" borderId="0" xfId="0" applyFont="1" applyFill="1" applyBorder="1" applyAlignment="1"/>
    <xf numFmtId="0" fontId="5" fillId="2" borderId="0" xfId="0" applyFont="1" applyFill="1" applyBorder="1" applyAlignment="1">
      <alignment horizontal="center"/>
    </xf>
    <xf numFmtId="0" fontId="17" fillId="2" borderId="4" xfId="0" applyFont="1" applyFill="1" applyBorder="1" applyAlignment="1"/>
    <xf numFmtId="0" fontId="12" fillId="3" borderId="8" xfId="0" applyFont="1" applyFill="1" applyBorder="1" applyAlignment="1">
      <alignment vertical="top"/>
    </xf>
    <xf numFmtId="0" fontId="17" fillId="3" borderId="1" xfId="0" applyFont="1" applyFill="1" applyBorder="1"/>
    <xf numFmtId="0" fontId="17" fillId="3" borderId="2" xfId="0" applyFont="1" applyFill="1" applyBorder="1"/>
    <xf numFmtId="0" fontId="17" fillId="3" borderId="3" xfId="0" applyFont="1" applyFill="1" applyBorder="1"/>
    <xf numFmtId="0" fontId="17" fillId="3" borderId="0" xfId="0" applyFont="1" applyFill="1" applyBorder="1"/>
    <xf numFmtId="0" fontId="17" fillId="3" borderId="6" xfId="0" applyFont="1" applyFill="1" applyBorder="1"/>
    <xf numFmtId="0" fontId="17" fillId="3" borderId="4" xfId="0" applyFont="1" applyFill="1" applyBorder="1"/>
    <xf numFmtId="0" fontId="17" fillId="3" borderId="13" xfId="0" applyFont="1" applyFill="1" applyBorder="1" applyAlignment="1">
      <alignment horizontal="center"/>
    </xf>
    <xf numFmtId="0" fontId="17" fillId="3" borderId="7" xfId="0" applyFont="1" applyFill="1" applyBorder="1" applyAlignment="1">
      <alignment horizontal="center"/>
    </xf>
    <xf numFmtId="0" fontId="17" fillId="3" borderId="14" xfId="0" applyFont="1" applyFill="1" applyBorder="1" applyAlignment="1">
      <alignment vertical="center"/>
    </xf>
    <xf numFmtId="0" fontId="17" fillId="3" borderId="9" xfId="0" applyFont="1" applyFill="1" applyBorder="1" applyAlignment="1">
      <alignment horizontal="center" vertical="center"/>
    </xf>
    <xf numFmtId="0" fontId="17" fillId="3" borderId="15" xfId="0" applyFont="1" applyFill="1" applyBorder="1" applyAlignment="1">
      <alignment vertical="center"/>
    </xf>
    <xf numFmtId="0" fontId="17" fillId="3" borderId="5" xfId="0" applyFont="1" applyFill="1" applyBorder="1"/>
    <xf numFmtId="0" fontId="17" fillId="3" borderId="6" xfId="0" applyFont="1" applyFill="1" applyBorder="1" applyAlignment="1">
      <alignment horizontal="left"/>
    </xf>
    <xf numFmtId="0" fontId="17" fillId="3" borderId="6" xfId="0" applyFont="1" applyFill="1" applyBorder="1" applyAlignment="1">
      <alignment horizontal="right"/>
    </xf>
    <xf numFmtId="0" fontId="17" fillId="3" borderId="7" xfId="0" applyFont="1" applyFill="1" applyBorder="1"/>
    <xf numFmtId="0" fontId="17" fillId="2" borderId="0" xfId="0" applyFont="1" applyFill="1" applyAlignment="1">
      <alignment horizontal="right"/>
    </xf>
    <xf numFmtId="0" fontId="12" fillId="2" borderId="3" xfId="0" applyFont="1" applyFill="1" applyBorder="1"/>
    <xf numFmtId="0" fontId="5" fillId="2" borderId="10" xfId="0" applyFont="1" applyFill="1" applyBorder="1" applyAlignment="1">
      <alignment horizontal="center" vertical="center" wrapText="1"/>
    </xf>
    <xf numFmtId="0" fontId="10" fillId="0" borderId="0" xfId="0" applyFont="1"/>
    <xf numFmtId="0" fontId="10" fillId="2" borderId="3" xfId="0" applyFont="1" applyFill="1" applyBorder="1"/>
    <xf numFmtId="0" fontId="10" fillId="2" borderId="4" xfId="0" applyFont="1" applyFill="1" applyBorder="1"/>
    <xf numFmtId="0" fontId="10" fillId="0" borderId="0" xfId="0" applyFont="1" applyFill="1"/>
    <xf numFmtId="14" fontId="10" fillId="2" borderId="6" xfId="0" applyNumberFormat="1" applyFont="1" applyFill="1" applyBorder="1" applyAlignment="1" applyProtection="1">
      <alignment horizontal="left"/>
      <protection locked="0"/>
    </xf>
    <xf numFmtId="0" fontId="10" fillId="2" borderId="0" xfId="0" applyFont="1" applyFill="1" applyBorder="1" applyAlignment="1">
      <alignment horizontal="right"/>
    </xf>
    <xf numFmtId="0" fontId="10" fillId="2" borderId="0" xfId="0" applyFont="1" applyFill="1" applyBorder="1" applyAlignment="1"/>
    <xf numFmtId="0" fontId="10" fillId="2" borderId="4" xfId="0" applyFont="1" applyFill="1" applyBorder="1" applyAlignment="1"/>
    <xf numFmtId="0" fontId="10" fillId="2" borderId="0" xfId="0" applyFont="1" applyFill="1" applyBorder="1" applyAlignment="1">
      <alignment horizontal="left"/>
    </xf>
    <xf numFmtId="0" fontId="10" fillId="0" borderId="4" xfId="0" applyFont="1" applyBorder="1" applyAlignment="1">
      <alignment horizontal="left"/>
    </xf>
    <xf numFmtId="0" fontId="19" fillId="0" borderId="0" xfId="0" applyFont="1"/>
    <xf numFmtId="0" fontId="19" fillId="0" borderId="0" xfId="0" applyFont="1" applyAlignment="1">
      <alignment vertical="center"/>
    </xf>
    <xf numFmtId="0" fontId="20" fillId="4" borderId="0" xfId="0" applyFont="1" applyFill="1" applyAlignment="1">
      <alignment horizontal="left"/>
    </xf>
    <xf numFmtId="172" fontId="0" fillId="0" borderId="0" xfId="0" applyNumberFormat="1"/>
    <xf numFmtId="0" fontId="20" fillId="7" borderId="0" xfId="0" applyFont="1" applyFill="1" applyAlignment="1"/>
    <xf numFmtId="0" fontId="1" fillId="2" borderId="8" xfId="0" applyFont="1" applyFill="1" applyBorder="1" applyAlignment="1" applyProtection="1">
      <alignment horizontal="left"/>
      <protection locked="0"/>
    </xf>
    <xf numFmtId="0" fontId="2" fillId="0" borderId="0" xfId="0" applyFont="1" applyProtection="1">
      <protection locked="0"/>
    </xf>
    <xf numFmtId="0" fontId="1" fillId="2" borderId="3" xfId="0" applyFont="1" applyFill="1" applyBorder="1" applyAlignment="1" applyProtection="1">
      <alignment horizontal="left"/>
      <protection locked="0"/>
    </xf>
    <xf numFmtId="0" fontId="1" fillId="2" borderId="0" xfId="0" applyFont="1" applyFill="1" applyBorder="1" applyAlignment="1" applyProtection="1">
      <alignment horizontal="left"/>
      <protection locked="0"/>
    </xf>
    <xf numFmtId="0" fontId="2" fillId="2" borderId="0" xfId="0" applyFont="1" applyFill="1" applyBorder="1" applyProtection="1">
      <protection locked="0"/>
    </xf>
    <xf numFmtId="0" fontId="2" fillId="2" borderId="0" xfId="0" applyFont="1" applyFill="1" applyBorder="1" applyAlignment="1" applyProtection="1">
      <protection locked="0"/>
    </xf>
    <xf numFmtId="0" fontId="2" fillId="0" borderId="6" xfId="0" applyFont="1" applyBorder="1" applyProtection="1">
      <protection locked="0"/>
    </xf>
    <xf numFmtId="0" fontId="5" fillId="2" borderId="13" xfId="0" applyFont="1" applyFill="1" applyBorder="1" applyAlignment="1" applyProtection="1">
      <alignment horizontal="center" wrapText="1"/>
      <protection locked="0"/>
    </xf>
    <xf numFmtId="14" fontId="9" fillId="2" borderId="13" xfId="0" applyNumberFormat="1" applyFont="1" applyFill="1" applyBorder="1" applyAlignment="1" applyProtection="1">
      <alignment horizontal="center" wrapText="1" shrinkToFit="1"/>
      <protection locked="0"/>
    </xf>
    <xf numFmtId="14" fontId="9" fillId="0" borderId="13" xfId="0" applyNumberFormat="1" applyFont="1" applyBorder="1" applyAlignment="1" applyProtection="1">
      <alignment horizontal="center" wrapText="1"/>
      <protection locked="0"/>
    </xf>
    <xf numFmtId="0" fontId="5" fillId="2" borderId="13" xfId="0" applyFont="1" applyFill="1" applyBorder="1" applyAlignment="1" applyProtection="1">
      <alignment horizontal="center"/>
      <protection locked="0"/>
    </xf>
    <xf numFmtId="0" fontId="2" fillId="2" borderId="3" xfId="0" applyFont="1" applyFill="1" applyBorder="1" applyProtection="1">
      <protection locked="0"/>
    </xf>
    <xf numFmtId="0" fontId="5" fillId="2" borderId="13" xfId="0" applyFont="1" applyFill="1" applyBorder="1" applyAlignment="1" applyProtection="1">
      <alignment horizontal="center" vertical="center"/>
      <protection locked="0"/>
    </xf>
    <xf numFmtId="0" fontId="2" fillId="2" borderId="5" xfId="0" applyFont="1" applyFill="1" applyBorder="1" applyProtection="1">
      <protection locked="0"/>
    </xf>
    <xf numFmtId="0" fontId="2" fillId="2" borderId="6" xfId="0" applyFont="1" applyFill="1" applyBorder="1" applyProtection="1">
      <protection locked="0"/>
    </xf>
    <xf numFmtId="0" fontId="2" fillId="2" borderId="6" xfId="0" applyFont="1" applyFill="1" applyBorder="1" applyAlignment="1" applyProtection="1">
      <protection locked="0"/>
    </xf>
    <xf numFmtId="0" fontId="2" fillId="0" borderId="9" xfId="0" applyFont="1" applyBorder="1" applyProtection="1">
      <protection locked="0"/>
    </xf>
    <xf numFmtId="0" fontId="15" fillId="0" borderId="0" xfId="0" applyFont="1" applyAlignment="1" applyProtection="1">
      <protection locked="0"/>
    </xf>
    <xf numFmtId="0" fontId="9" fillId="0" borderId="0" xfId="0" applyFont="1" applyProtection="1">
      <protection locked="0"/>
    </xf>
    <xf numFmtId="0" fontId="2" fillId="0" borderId="8" xfId="0" applyFont="1" applyBorder="1" applyProtection="1">
      <protection locked="0"/>
    </xf>
    <xf numFmtId="0" fontId="2" fillId="0" borderId="1" xfId="0" applyFont="1" applyBorder="1" applyProtection="1">
      <protection locked="0"/>
    </xf>
    <xf numFmtId="0" fontId="2" fillId="0" borderId="2" xfId="0" applyFont="1" applyBorder="1" applyProtection="1">
      <protection locked="0"/>
    </xf>
    <xf numFmtId="49" fontId="9" fillId="0" borderId="0" xfId="0" applyNumberFormat="1" applyFont="1" applyAlignment="1" applyProtection="1">
      <alignment horizontal="right"/>
      <protection locked="0"/>
    </xf>
    <xf numFmtId="49" fontId="9" fillId="0" borderId="8" xfId="0" applyNumberFormat="1" applyFont="1" applyBorder="1" applyAlignment="1" applyProtection="1">
      <alignment horizontal="left"/>
      <protection locked="0"/>
    </xf>
    <xf numFmtId="49" fontId="9" fillId="0" borderId="1" xfId="0" applyNumberFormat="1" applyFont="1" applyBorder="1" applyAlignment="1" applyProtection="1">
      <alignment horizontal="left"/>
      <protection locked="0"/>
    </xf>
    <xf numFmtId="49" fontId="9" fillId="0" borderId="1" xfId="0" applyNumberFormat="1" applyFont="1" applyBorder="1" applyAlignment="1" applyProtection="1">
      <protection locked="0"/>
    </xf>
    <xf numFmtId="0" fontId="9" fillId="0" borderId="1" xfId="0" applyFont="1" applyBorder="1" applyAlignment="1" applyProtection="1">
      <protection locked="0"/>
    </xf>
    <xf numFmtId="0" fontId="2" fillId="0" borderId="1" xfId="0" applyFont="1" applyBorder="1" applyAlignment="1" applyProtection="1">
      <protection locked="0"/>
    </xf>
    <xf numFmtId="0" fontId="2" fillId="0" borderId="3" xfId="0" applyFont="1" applyBorder="1" applyProtection="1">
      <protection locked="0"/>
    </xf>
    <xf numFmtId="0" fontId="2" fillId="0" borderId="0" xfId="0" applyFont="1" applyBorder="1" applyProtection="1">
      <protection locked="0"/>
    </xf>
    <xf numFmtId="0" fontId="2" fillId="0" borderId="4" xfId="0" applyFont="1" applyBorder="1" applyProtection="1">
      <protection locked="0"/>
    </xf>
    <xf numFmtId="0" fontId="9" fillId="0" borderId="0" xfId="0" applyFont="1" applyAlignment="1" applyProtection="1">
      <alignment horizontal="right"/>
      <protection locked="0"/>
    </xf>
    <xf numFmtId="49" fontId="9" fillId="0" borderId="3" xfId="0" applyNumberFormat="1" applyFont="1" applyBorder="1" applyAlignment="1" applyProtection="1">
      <alignment horizontal="left"/>
      <protection locked="0"/>
    </xf>
    <xf numFmtId="49" fontId="9" fillId="0" borderId="0" xfId="0" applyNumberFormat="1" applyFont="1" applyBorder="1" applyAlignment="1" applyProtection="1">
      <alignment horizontal="left"/>
      <protection locked="0"/>
    </xf>
    <xf numFmtId="0" fontId="2" fillId="0" borderId="0" xfId="0" applyFont="1" applyBorder="1" applyAlignment="1" applyProtection="1">
      <protection locked="0"/>
    </xf>
    <xf numFmtId="0" fontId="16" fillId="0" borderId="0" xfId="0" applyFont="1" applyBorder="1" applyAlignment="1" applyProtection="1">
      <protection locked="0"/>
    </xf>
    <xf numFmtId="0" fontId="9" fillId="0" borderId="0" xfId="0" applyFont="1" applyBorder="1" applyAlignment="1" applyProtection="1">
      <alignment horizontal="center"/>
      <protection locked="0"/>
    </xf>
    <xf numFmtId="0" fontId="9" fillId="0" borderId="4" xfId="0" applyFont="1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2" fillId="0" borderId="6" xfId="0" applyFont="1" applyBorder="1" applyAlignment="1" applyProtection="1">
      <protection locked="0"/>
    </xf>
    <xf numFmtId="0" fontId="16" fillId="0" borderId="3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3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shrinkToFit="1"/>
      <protection locked="0"/>
    </xf>
    <xf numFmtId="49" fontId="5" fillId="0" borderId="4" xfId="0" applyNumberFormat="1" applyFont="1" applyBorder="1" applyAlignment="1" applyProtection="1">
      <alignment horizontal="left" vertical="center"/>
      <protection locked="0"/>
    </xf>
    <xf numFmtId="49" fontId="5" fillId="0" borderId="0" xfId="0" applyNumberFormat="1" applyFont="1" applyBorder="1" applyAlignment="1" applyProtection="1">
      <alignment horizontal="left" vertical="center"/>
      <protection locked="0"/>
    </xf>
    <xf numFmtId="49" fontId="5" fillId="0" borderId="3" xfId="0" applyNumberFormat="1" applyFont="1" applyBorder="1" applyAlignment="1" applyProtection="1">
      <alignment horizontal="left" vertical="center"/>
      <protection locked="0"/>
    </xf>
    <xf numFmtId="0" fontId="2" fillId="0" borderId="5" xfId="0" applyFont="1" applyBorder="1" applyProtection="1">
      <protection locked="0"/>
    </xf>
    <xf numFmtId="0" fontId="2" fillId="0" borderId="7" xfId="0" applyFont="1" applyBorder="1" applyProtection="1">
      <protection locked="0"/>
    </xf>
    <xf numFmtId="0" fontId="2" fillId="0" borderId="5" xfId="0" applyFont="1" applyBorder="1" applyAlignment="1" applyProtection="1">
      <protection locked="0"/>
    </xf>
    <xf numFmtId="0" fontId="2" fillId="0" borderId="0" xfId="0" applyFont="1" applyAlignment="1" applyProtection="1">
      <protection locked="0"/>
    </xf>
    <xf numFmtId="0" fontId="8" fillId="4" borderId="3" xfId="0" applyFont="1" applyFill="1" applyBorder="1" applyAlignment="1"/>
    <xf numFmtId="0" fontId="8" fillId="4" borderId="0" xfId="0" applyFont="1" applyFill="1" applyBorder="1" applyAlignment="1"/>
    <xf numFmtId="0" fontId="2" fillId="3" borderId="0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left" vertical="center"/>
    </xf>
    <xf numFmtId="0" fontId="2" fillId="3" borderId="0" xfId="0" applyFont="1" applyFill="1" applyBorder="1" applyAlignment="1">
      <alignment horizontal="left" vertical="center"/>
    </xf>
    <xf numFmtId="0" fontId="9" fillId="0" borderId="14" xfId="0" applyFont="1" applyBorder="1" applyAlignment="1" applyProtection="1">
      <alignment horizontal="left"/>
      <protection locked="0"/>
    </xf>
    <xf numFmtId="0" fontId="17" fillId="3" borderId="13" xfId="0" applyFont="1" applyFill="1" applyBorder="1" applyAlignment="1" applyProtection="1">
      <alignment horizontal="right" vertical="center"/>
      <protection locked="0"/>
    </xf>
    <xf numFmtId="0" fontId="17" fillId="3" borderId="13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>
      <alignment horizontal="left" vertical="center"/>
    </xf>
    <xf numFmtId="0" fontId="5" fillId="3" borderId="4" xfId="0" applyFont="1" applyFill="1" applyBorder="1" applyAlignment="1">
      <alignment horizontal="right" vertical="center"/>
    </xf>
    <xf numFmtId="0" fontId="2" fillId="3" borderId="4" xfId="0" applyFont="1" applyFill="1" applyBorder="1" applyAlignment="1">
      <alignment horizontal="left"/>
    </xf>
    <xf numFmtId="0" fontId="5" fillId="3" borderId="3" xfId="0" applyFont="1" applyFill="1" applyBorder="1"/>
    <xf numFmtId="0" fontId="9" fillId="2" borderId="13" xfId="0" applyFont="1" applyFill="1" applyBorder="1" applyAlignment="1" applyProtection="1">
      <alignment horizontal="right" vertical="center"/>
      <protection locked="0"/>
    </xf>
    <xf numFmtId="0" fontId="10" fillId="0" borderId="13" xfId="0" applyFont="1" applyBorder="1" applyAlignment="1" applyProtection="1">
      <alignment horizontal="center" shrinkToFit="1"/>
      <protection locked="0"/>
    </xf>
    <xf numFmtId="49" fontId="9" fillId="0" borderId="8" xfId="0" applyNumberFormat="1" applyFont="1" applyBorder="1" applyAlignment="1" applyProtection="1">
      <alignment horizontal="center" vertical="center" shrinkToFit="1"/>
      <protection locked="0"/>
    </xf>
    <xf numFmtId="171" fontId="9" fillId="9" borderId="13" xfId="0" applyNumberFormat="1" applyFont="1" applyFill="1" applyBorder="1" applyAlignment="1" applyProtection="1">
      <alignment horizontal="right" vertical="center"/>
    </xf>
    <xf numFmtId="0" fontId="2" fillId="2" borderId="0" xfId="0" applyFont="1" applyFill="1" applyBorder="1" applyAlignment="1" applyProtection="1">
      <alignment horizontal="right" vertical="center"/>
      <protection locked="0"/>
    </xf>
    <xf numFmtId="0" fontId="2" fillId="5" borderId="0" xfId="0" applyFont="1" applyFill="1" applyBorder="1" applyAlignment="1" applyProtection="1">
      <alignment horizontal="right" vertical="center"/>
      <protection locked="0"/>
    </xf>
    <xf numFmtId="0" fontId="5" fillId="2" borderId="0" xfId="0" applyFont="1" applyFill="1" applyBorder="1" applyAlignment="1" applyProtection="1">
      <alignment horizontal="right" vertical="center"/>
      <protection locked="0"/>
    </xf>
    <xf numFmtId="0" fontId="2" fillId="2" borderId="0" xfId="0" applyFont="1" applyFill="1" applyBorder="1" applyAlignment="1" applyProtection="1">
      <alignment horizontal="right" vertical="center"/>
    </xf>
    <xf numFmtId="0" fontId="5" fillId="2" borderId="0" xfId="0" applyFont="1" applyFill="1" applyBorder="1" applyAlignment="1" applyProtection="1">
      <alignment horizontal="right" vertical="center"/>
    </xf>
    <xf numFmtId="0" fontId="2" fillId="0" borderId="3" xfId="0" applyFont="1" applyFill="1" applyBorder="1" applyProtection="1">
      <protection locked="0"/>
    </xf>
    <xf numFmtId="0" fontId="2" fillId="0" borderId="0" xfId="0" applyFont="1" applyFill="1" applyProtection="1">
      <protection locked="0"/>
    </xf>
    <xf numFmtId="0" fontId="2" fillId="0" borderId="0" xfId="0" applyFont="1" applyBorder="1" applyAlignment="1" applyProtection="1">
      <alignment horizontal="center"/>
      <protection locked="0"/>
    </xf>
    <xf numFmtId="0" fontId="10" fillId="0" borderId="0" xfId="0" applyFont="1" applyBorder="1" applyAlignment="1" applyProtection="1">
      <alignment horizontal="center" vertical="center" wrapText="1"/>
      <protection locked="0"/>
    </xf>
    <xf numFmtId="14" fontId="9" fillId="0" borderId="14" xfId="0" applyNumberFormat="1" applyFont="1" applyBorder="1" applyAlignment="1" applyProtection="1">
      <alignment horizontal="center" wrapText="1"/>
      <protection locked="0"/>
    </xf>
    <xf numFmtId="171" fontId="2" fillId="0" borderId="0" xfId="0" applyNumberFormat="1" applyFont="1" applyProtection="1">
      <protection locked="0"/>
    </xf>
    <xf numFmtId="173" fontId="16" fillId="9" borderId="13" xfId="0" applyNumberFormat="1" applyFont="1" applyFill="1" applyBorder="1" applyAlignment="1" applyProtection="1">
      <alignment horizontal="right" vertical="center"/>
    </xf>
    <xf numFmtId="0" fontId="9" fillId="5" borderId="14" xfId="0" applyFont="1" applyFill="1" applyBorder="1" applyAlignment="1" applyProtection="1">
      <alignment horizontal="right" vertical="center"/>
      <protection locked="0"/>
    </xf>
    <xf numFmtId="0" fontId="9" fillId="5" borderId="15" xfId="0" applyFont="1" applyFill="1" applyBorder="1" applyAlignment="1" applyProtection="1">
      <alignment horizontal="right" vertical="center"/>
      <protection locked="0"/>
    </xf>
    <xf numFmtId="0" fontId="9" fillId="5" borderId="13" xfId="0" applyFont="1" applyFill="1" applyBorder="1" applyAlignment="1" applyProtection="1">
      <alignment horizontal="right" vertical="center"/>
      <protection locked="0"/>
    </xf>
    <xf numFmtId="0" fontId="9" fillId="5" borderId="13" xfId="0" applyFont="1" applyFill="1" applyBorder="1" applyAlignment="1" applyProtection="1">
      <alignment horizontal="right" vertical="center" shrinkToFit="1"/>
      <protection locked="0"/>
    </xf>
    <xf numFmtId="0" fontId="9" fillId="5" borderId="14" xfId="0" applyFont="1" applyFill="1" applyBorder="1" applyAlignment="1" applyProtection="1">
      <alignment horizontal="right" vertical="center" shrinkToFit="1"/>
      <protection locked="0"/>
    </xf>
    <xf numFmtId="0" fontId="9" fillId="5" borderId="15" xfId="0" applyFont="1" applyFill="1" applyBorder="1" applyAlignment="1" applyProtection="1">
      <alignment horizontal="right" vertical="center" shrinkToFit="1"/>
      <protection locked="0"/>
    </xf>
    <xf numFmtId="0" fontId="5" fillId="5" borderId="13" xfId="0" applyFont="1" applyFill="1" applyBorder="1" applyAlignment="1" applyProtection="1">
      <alignment horizontal="center"/>
      <protection locked="0"/>
    </xf>
    <xf numFmtId="0" fontId="0" fillId="5" borderId="0" xfId="0" applyFill="1"/>
    <xf numFmtId="0" fontId="19" fillId="5" borderId="0" xfId="0" applyFont="1" applyFill="1"/>
    <xf numFmtId="0" fontId="9" fillId="0" borderId="14" xfId="0" applyFont="1" applyBorder="1" applyAlignment="1" applyProtection="1">
      <alignment horizontal="left"/>
      <protection locked="0"/>
    </xf>
    <xf numFmtId="0" fontId="9" fillId="0" borderId="14" xfId="0" applyFont="1" applyBorder="1" applyAlignment="1" applyProtection="1">
      <alignment horizontal="left"/>
      <protection locked="0"/>
    </xf>
    <xf numFmtId="0" fontId="2" fillId="0" borderId="0" xfId="0" quotePrefix="1" applyFont="1" applyProtection="1">
      <protection locked="0"/>
    </xf>
    <xf numFmtId="0" fontId="9" fillId="9" borderId="13" xfId="0" applyNumberFormat="1" applyFont="1" applyFill="1" applyBorder="1" applyAlignment="1" applyProtection="1">
      <alignment horizontal="right" vertical="center"/>
    </xf>
    <xf numFmtId="171" fontId="2" fillId="0" borderId="4" xfId="0" applyNumberFormat="1" applyFont="1" applyBorder="1" applyProtection="1">
      <protection locked="0"/>
    </xf>
    <xf numFmtId="0" fontId="2" fillId="0" borderId="4" xfId="0" applyNumberFormat="1" applyFont="1" applyBorder="1" applyProtection="1">
      <protection locked="0"/>
    </xf>
    <xf numFmtId="0" fontId="2" fillId="0" borderId="4" xfId="0" applyFont="1" applyFill="1" applyBorder="1" applyProtection="1">
      <protection locked="0"/>
    </xf>
    <xf numFmtId="9" fontId="2" fillId="0" borderId="1" xfId="0" applyNumberFormat="1" applyFont="1" applyBorder="1" applyProtection="1">
      <protection locked="0"/>
    </xf>
    <xf numFmtId="171" fontId="2" fillId="0" borderId="2" xfId="0" applyNumberFormat="1" applyFont="1" applyBorder="1" applyProtection="1">
      <protection locked="0"/>
    </xf>
    <xf numFmtId="0" fontId="6" fillId="11" borderId="13" xfId="0" applyFont="1" applyFill="1" applyBorder="1" applyAlignment="1" applyProtection="1">
      <alignment horizontal="center" vertical="center" wrapText="1"/>
      <protection locked="0"/>
    </xf>
    <xf numFmtId="172" fontId="12" fillId="11" borderId="10" xfId="0" applyNumberFormat="1" applyFont="1" applyFill="1" applyBorder="1" applyAlignment="1" applyProtection="1">
      <alignment vertical="center"/>
    </xf>
    <xf numFmtId="172" fontId="12" fillId="11" borderId="13" xfId="0" applyNumberFormat="1" applyFont="1" applyFill="1" applyBorder="1" applyAlignment="1" applyProtection="1">
      <alignment vertical="center"/>
    </xf>
    <xf numFmtId="3" fontId="12" fillId="11" borderId="13" xfId="0" applyNumberFormat="1" applyFont="1" applyFill="1" applyBorder="1" applyAlignment="1" applyProtection="1">
      <alignment horizontal="center" vertical="center" shrinkToFit="1"/>
    </xf>
    <xf numFmtId="3" fontId="12" fillId="11" borderId="13" xfId="0" applyNumberFormat="1" applyFont="1" applyFill="1" applyBorder="1" applyAlignment="1" applyProtection="1">
      <alignment horizontal="center" vertical="center"/>
    </xf>
    <xf numFmtId="3" fontId="12" fillId="11" borderId="13" xfId="0" applyNumberFormat="1" applyFont="1" applyFill="1" applyBorder="1" applyAlignment="1" applyProtection="1">
      <alignment horizontal="right" vertical="center"/>
    </xf>
    <xf numFmtId="3" fontId="12" fillId="11" borderId="14" xfId="0" applyNumberFormat="1" applyFont="1" applyFill="1" applyBorder="1" applyAlignment="1" applyProtection="1">
      <alignment vertical="center"/>
    </xf>
    <xf numFmtId="3" fontId="12" fillId="11" borderId="15" xfId="0" applyNumberFormat="1" applyFont="1" applyFill="1" applyBorder="1" applyAlignment="1" applyProtection="1">
      <alignment vertical="center"/>
    </xf>
    <xf numFmtId="3" fontId="12" fillId="11" borderId="2" xfId="0" applyNumberFormat="1" applyFont="1" applyFill="1" applyBorder="1" applyAlignment="1" applyProtection="1">
      <alignment vertical="center"/>
    </xf>
    <xf numFmtId="0" fontId="2" fillId="11" borderId="13" xfId="0" applyFont="1" applyFill="1" applyBorder="1" applyAlignment="1" applyProtection="1">
      <alignment horizontal="center"/>
      <protection locked="0"/>
    </xf>
    <xf numFmtId="0" fontId="9" fillId="11" borderId="13" xfId="0" applyFont="1" applyFill="1" applyBorder="1" applyAlignment="1" applyProtection="1">
      <alignment horizontal="center" vertical="center" wrapText="1"/>
      <protection locked="0"/>
    </xf>
    <xf numFmtId="3" fontId="9" fillId="2" borderId="13" xfId="0" applyNumberFormat="1" applyFont="1" applyFill="1" applyBorder="1" applyAlignment="1" applyProtection="1">
      <alignment horizontal="right" vertical="center"/>
      <protection locked="0"/>
    </xf>
    <xf numFmtId="3" fontId="9" fillId="9" borderId="13" xfId="0" applyNumberFormat="1" applyFont="1" applyFill="1" applyBorder="1" applyAlignment="1" applyProtection="1">
      <alignment horizontal="right" vertical="center"/>
    </xf>
    <xf numFmtId="173" fontId="9" fillId="0" borderId="13" xfId="0" applyNumberFormat="1" applyFont="1" applyFill="1" applyBorder="1" applyAlignment="1" applyProtection="1">
      <alignment horizontal="right" vertical="center"/>
      <protection locked="0"/>
    </xf>
    <xf numFmtId="173" fontId="9" fillId="9" borderId="13" xfId="0" applyNumberFormat="1" applyFont="1" applyFill="1" applyBorder="1" applyAlignment="1" applyProtection="1">
      <alignment horizontal="right" vertical="center"/>
    </xf>
    <xf numFmtId="49" fontId="5" fillId="0" borderId="0" xfId="0" applyNumberFormat="1" applyFont="1" applyBorder="1" applyAlignment="1" applyProtection="1">
      <alignment horizontal="left" vertical="center" wrapText="1"/>
      <protection locked="0"/>
    </xf>
    <xf numFmtId="0" fontId="2" fillId="0" borderId="0" xfId="0" applyFont="1" applyBorder="1" applyAlignment="1" applyProtection="1">
      <alignment shrinkToFit="1"/>
      <protection locked="0"/>
    </xf>
    <xf numFmtId="49" fontId="9" fillId="0" borderId="15" xfId="0" applyNumberFormat="1" applyFont="1" applyBorder="1" applyAlignment="1" applyProtection="1">
      <alignment horizontal="center" vertical="center" shrinkToFit="1"/>
      <protection locked="0"/>
    </xf>
    <xf numFmtId="0" fontId="9" fillId="11" borderId="14" xfId="0" applyFont="1" applyFill="1" applyBorder="1" applyAlignment="1" applyProtection="1">
      <alignment horizontal="center" vertical="center" wrapText="1"/>
    </xf>
    <xf numFmtId="0" fontId="17" fillId="0" borderId="16" xfId="0" applyFont="1" applyBorder="1" applyAlignment="1">
      <alignment vertical="center" wrapText="1"/>
    </xf>
    <xf numFmtId="0" fontId="24" fillId="0" borderId="16" xfId="0" applyFont="1" applyBorder="1" applyAlignment="1">
      <alignment vertical="center" wrapText="1"/>
    </xf>
    <xf numFmtId="172" fontId="24" fillId="0" borderId="16" xfId="0" applyNumberFormat="1" applyFont="1" applyBorder="1" applyAlignment="1">
      <alignment horizontal="center" vertical="center" wrapText="1"/>
    </xf>
    <xf numFmtId="172" fontId="17" fillId="0" borderId="16" xfId="3" applyNumberFormat="1" applyFont="1" applyFill="1" applyBorder="1" applyAlignment="1">
      <alignment horizontal="center" vertical="center"/>
    </xf>
    <xf numFmtId="172" fontId="17" fillId="0" borderId="16" xfId="3" applyNumberFormat="1" applyFont="1" applyBorder="1" applyAlignment="1">
      <alignment horizontal="center" vertical="center" wrapText="1"/>
    </xf>
    <xf numFmtId="0" fontId="7" fillId="4" borderId="1" xfId="0" applyFont="1" applyFill="1" applyBorder="1" applyAlignment="1">
      <alignment horizontal="left"/>
    </xf>
    <xf numFmtId="0" fontId="5" fillId="2" borderId="6" xfId="0" applyFont="1" applyFill="1" applyBorder="1" applyAlignment="1">
      <alignment horizontal="left"/>
    </xf>
    <xf numFmtId="0" fontId="2" fillId="2" borderId="6" xfId="0" applyFont="1" applyFill="1" applyBorder="1" applyAlignment="1" applyProtection="1">
      <alignment horizontal="left" vertical="center"/>
      <protection locked="0"/>
    </xf>
    <xf numFmtId="49" fontId="2" fillId="2" borderId="6" xfId="0" applyNumberFormat="1" applyFont="1" applyFill="1" applyBorder="1" applyAlignment="1" applyProtection="1">
      <alignment horizontal="left" vertical="center"/>
      <protection locked="0"/>
    </xf>
    <xf numFmtId="49" fontId="2" fillId="4" borderId="6" xfId="0" applyNumberFormat="1" applyFont="1" applyFill="1" applyBorder="1" applyAlignment="1" applyProtection="1">
      <alignment horizontal="left" vertical="center"/>
      <protection locked="0"/>
    </xf>
    <xf numFmtId="167" fontId="2" fillId="2" borderId="6" xfId="0" applyNumberFormat="1" applyFont="1" applyFill="1" applyBorder="1" applyAlignment="1" applyProtection="1">
      <alignment horizontal="left" vertical="center"/>
      <protection locked="0"/>
    </xf>
    <xf numFmtId="0" fontId="2" fillId="2" borderId="0" xfId="0" applyFont="1" applyFill="1" applyBorder="1" applyAlignment="1">
      <alignment horizontal="center"/>
    </xf>
    <xf numFmtId="166" fontId="2" fillId="2" borderId="0" xfId="0" applyNumberFormat="1" applyFont="1" applyFill="1" applyBorder="1" applyAlignment="1" applyProtection="1">
      <alignment horizontal="left" vertical="center"/>
      <protection locked="0"/>
    </xf>
    <xf numFmtId="0" fontId="3" fillId="4" borderId="8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 wrapText="1" shrinkToFit="1"/>
    </xf>
    <xf numFmtId="0" fontId="6" fillId="0" borderId="6" xfId="0" applyFont="1" applyFill="1" applyBorder="1" applyAlignment="1">
      <alignment horizontal="center" wrapText="1" shrinkToFit="1"/>
    </xf>
    <xf numFmtId="0" fontId="6" fillId="0" borderId="7" xfId="0" applyFont="1" applyFill="1" applyBorder="1" applyAlignment="1">
      <alignment horizontal="center" wrapText="1" shrinkToFit="1"/>
    </xf>
    <xf numFmtId="0" fontId="3" fillId="4" borderId="5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 wrapText="1"/>
    </xf>
    <xf numFmtId="0" fontId="3" fillId="4" borderId="0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horizontal="center" vertical="top" wrapText="1"/>
    </xf>
    <xf numFmtId="0" fontId="4" fillId="0" borderId="4" xfId="0" applyFont="1" applyFill="1" applyBorder="1" applyAlignment="1">
      <alignment horizontal="center" vertical="top" wrapText="1"/>
    </xf>
    <xf numFmtId="0" fontId="4" fillId="0" borderId="3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18" fillId="0" borderId="3" xfId="0" applyFont="1" applyFill="1" applyBorder="1" applyAlignment="1">
      <alignment horizontal="center" vertical="top"/>
    </xf>
    <xf numFmtId="0" fontId="18" fillId="0" borderId="0" xfId="0" applyFont="1" applyFill="1" applyBorder="1" applyAlignment="1">
      <alignment horizontal="center" vertical="top"/>
    </xf>
    <xf numFmtId="0" fontId="18" fillId="0" borderId="4" xfId="0" applyFont="1" applyFill="1" applyBorder="1" applyAlignment="1">
      <alignment horizontal="center" vertical="top"/>
    </xf>
    <xf numFmtId="0" fontId="3" fillId="2" borderId="0" xfId="0" applyFont="1" applyFill="1" applyBorder="1" applyAlignment="1">
      <alignment horizontal="left" vertical="center" shrinkToFit="1"/>
    </xf>
    <xf numFmtId="0" fontId="10" fillId="0" borderId="0" xfId="0" applyFont="1" applyAlignment="1">
      <alignment shrinkToFit="1"/>
    </xf>
    <xf numFmtId="0" fontId="1" fillId="2" borderId="0" xfId="0" applyFont="1" applyFill="1" applyBorder="1" applyAlignment="1">
      <alignment horizontal="left"/>
    </xf>
    <xf numFmtId="0" fontId="9" fillId="2" borderId="6" xfId="0" applyFont="1" applyFill="1" applyBorder="1" applyAlignment="1" applyProtection="1">
      <alignment horizontal="left"/>
      <protection locked="0"/>
    </xf>
    <xf numFmtId="0" fontId="7" fillId="2" borderId="1" xfId="0" applyFont="1" applyFill="1" applyBorder="1" applyAlignment="1">
      <alignment horizontal="left"/>
    </xf>
    <xf numFmtId="0" fontId="9" fillId="2" borderId="0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justify" vertical="justify"/>
    </xf>
    <xf numFmtId="0" fontId="5" fillId="2" borderId="0" xfId="0" applyFont="1" applyFill="1" applyBorder="1" applyAlignment="1">
      <alignment horizontal="left"/>
    </xf>
    <xf numFmtId="0" fontId="9" fillId="2" borderId="0" xfId="0" applyFont="1" applyFill="1" applyBorder="1" applyAlignment="1">
      <alignment horizontal="left"/>
    </xf>
    <xf numFmtId="0" fontId="9" fillId="2" borderId="6" xfId="0" applyFont="1" applyFill="1" applyBorder="1" applyAlignment="1" applyProtection="1">
      <alignment horizontal="left" vertical="center"/>
      <protection locked="0"/>
    </xf>
    <xf numFmtId="0" fontId="9" fillId="2" borderId="0" xfId="0" applyFont="1" applyFill="1" applyBorder="1" applyAlignment="1" applyProtection="1">
      <alignment horizontal="left"/>
    </xf>
    <xf numFmtId="164" fontId="9" fillId="2" borderId="6" xfId="0" applyNumberFormat="1" applyFont="1" applyFill="1" applyBorder="1" applyAlignment="1" applyProtection="1">
      <alignment horizontal="left"/>
      <protection locked="0"/>
    </xf>
    <xf numFmtId="0" fontId="7" fillId="2" borderId="6" xfId="0" applyFont="1" applyFill="1" applyBorder="1" applyAlignment="1" applyProtection="1">
      <alignment horizontal="left" vertical="center"/>
      <protection locked="0"/>
    </xf>
    <xf numFmtId="0" fontId="7" fillId="2" borderId="9" xfId="0" applyFont="1" applyFill="1" applyBorder="1" applyAlignment="1" applyProtection="1">
      <alignment horizontal="left" vertical="center"/>
      <protection locked="0"/>
    </xf>
    <xf numFmtId="0" fontId="2" fillId="0" borderId="6" xfId="0" applyFont="1" applyBorder="1" applyAlignment="1" applyProtection="1">
      <alignment horizontal="left" shrinkToFit="1"/>
      <protection locked="0"/>
    </xf>
    <xf numFmtId="0" fontId="2" fillId="2" borderId="0" xfId="0" applyFont="1" applyFill="1" applyBorder="1" applyAlignment="1">
      <alignment horizontal="left"/>
    </xf>
    <xf numFmtId="168" fontId="2" fillId="2" borderId="6" xfId="0" applyNumberFormat="1" applyFont="1" applyFill="1" applyBorder="1" applyAlignment="1" applyProtection="1">
      <alignment horizontal="left" vertical="center"/>
      <protection locked="0"/>
    </xf>
    <xf numFmtId="0" fontId="2" fillId="2" borderId="1" xfId="0" applyFont="1" applyFill="1" applyBorder="1" applyAlignment="1">
      <alignment horizontal="left"/>
    </xf>
    <xf numFmtId="0" fontId="1" fillId="2" borderId="9" xfId="0" applyFont="1" applyFill="1" applyBorder="1" applyAlignment="1" applyProtection="1">
      <alignment horizontal="left" vertical="center"/>
      <protection locked="0"/>
    </xf>
    <xf numFmtId="0" fontId="1" fillId="2" borderId="6" xfId="0" applyFont="1" applyFill="1" applyBorder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/>
      <protection locked="0"/>
    </xf>
    <xf numFmtId="0" fontId="2" fillId="4" borderId="6" xfId="0" applyFont="1" applyFill="1" applyBorder="1" applyAlignment="1" applyProtection="1">
      <alignment horizontal="left" vertical="center"/>
      <protection locked="0"/>
    </xf>
    <xf numFmtId="164" fontId="2" fillId="2" borderId="6" xfId="0" applyNumberFormat="1" applyFont="1" applyFill="1" applyBorder="1" applyAlignment="1" applyProtection="1">
      <alignment horizontal="left"/>
      <protection locked="0"/>
    </xf>
    <xf numFmtId="0" fontId="2" fillId="2" borderId="0" xfId="0" applyFont="1" applyFill="1" applyBorder="1" applyAlignment="1">
      <alignment horizontal="right"/>
    </xf>
    <xf numFmtId="165" fontId="2" fillId="2" borderId="6" xfId="0" applyNumberFormat="1" applyFont="1" applyFill="1" applyBorder="1" applyAlignment="1" applyProtection="1">
      <alignment horizontal="left" vertical="center"/>
      <protection locked="0"/>
    </xf>
    <xf numFmtId="49" fontId="2" fillId="2" borderId="0" xfId="0" applyNumberFormat="1" applyFont="1" applyFill="1" applyBorder="1" applyAlignment="1" applyProtection="1">
      <alignment horizontal="left"/>
      <protection locked="0"/>
    </xf>
    <xf numFmtId="0" fontId="2" fillId="2" borderId="6" xfId="0" applyFont="1" applyFill="1" applyBorder="1" applyAlignment="1" applyProtection="1">
      <alignment horizontal="left"/>
      <protection locked="0"/>
    </xf>
    <xf numFmtId="0" fontId="2" fillId="3" borderId="0" xfId="0" applyFont="1" applyFill="1" applyBorder="1" applyAlignment="1" applyProtection="1">
      <alignment horizontal="left"/>
      <protection locked="0"/>
    </xf>
    <xf numFmtId="0" fontId="2" fillId="3" borderId="6" xfId="0" applyFont="1" applyFill="1" applyBorder="1" applyAlignment="1" applyProtection="1">
      <alignment horizontal="left"/>
      <protection locked="0"/>
    </xf>
    <xf numFmtId="0" fontId="2" fillId="3" borderId="3" xfId="0" applyFont="1" applyFill="1" applyBorder="1" applyAlignment="1">
      <alignment horizontal="left"/>
    </xf>
    <xf numFmtId="0" fontId="2" fillId="3" borderId="0" xfId="0" applyFont="1" applyFill="1" applyBorder="1" applyAlignment="1">
      <alignment horizontal="left"/>
    </xf>
    <xf numFmtId="0" fontId="2" fillId="2" borderId="0" xfId="0" applyFont="1" applyFill="1" applyBorder="1" applyAlignment="1"/>
    <xf numFmtId="169" fontId="2" fillId="2" borderId="6" xfId="0" applyNumberFormat="1" applyFont="1" applyFill="1" applyBorder="1" applyAlignment="1" applyProtection="1">
      <alignment horizontal="left"/>
      <protection locked="0"/>
    </xf>
    <xf numFmtId="0" fontId="1" fillId="2" borderId="1" xfId="0" applyFont="1" applyFill="1" applyBorder="1" applyAlignment="1">
      <alignment horizontal="left"/>
    </xf>
    <xf numFmtId="0" fontId="2" fillId="2" borderId="9" xfId="0" applyFont="1" applyFill="1" applyBorder="1" applyAlignment="1" applyProtection="1">
      <alignment horizontal="left"/>
      <protection locked="0"/>
    </xf>
    <xf numFmtId="165" fontId="2" fillId="2" borderId="9" xfId="0" applyNumberFormat="1" applyFont="1" applyFill="1" applyBorder="1" applyAlignment="1" applyProtection="1">
      <alignment horizontal="left"/>
      <protection locked="0"/>
    </xf>
    <xf numFmtId="0" fontId="5" fillId="3" borderId="3" xfId="0" applyFont="1" applyFill="1" applyBorder="1" applyAlignment="1">
      <alignment horizontal="left"/>
    </xf>
    <xf numFmtId="0" fontId="5" fillId="3" borderId="0" xfId="0" applyFont="1" applyFill="1" applyBorder="1" applyAlignment="1">
      <alignment horizontal="left"/>
    </xf>
    <xf numFmtId="0" fontId="5" fillId="3" borderId="8" xfId="0" applyFont="1" applyFill="1" applyBorder="1" applyAlignment="1" applyProtection="1">
      <alignment horizontal="right" vertical="center"/>
      <protection locked="0"/>
    </xf>
    <xf numFmtId="0" fontId="5" fillId="3" borderId="1" xfId="0" applyFont="1" applyFill="1" applyBorder="1" applyAlignment="1" applyProtection="1">
      <alignment horizontal="right" vertical="center"/>
      <protection locked="0"/>
    </xf>
    <xf numFmtId="0" fontId="5" fillId="3" borderId="2" xfId="0" applyFont="1" applyFill="1" applyBorder="1" applyAlignment="1" applyProtection="1">
      <alignment horizontal="right" vertical="center"/>
      <protection locked="0"/>
    </xf>
    <xf numFmtId="0" fontId="5" fillId="3" borderId="5" xfId="0" applyFont="1" applyFill="1" applyBorder="1" applyAlignment="1" applyProtection="1">
      <alignment horizontal="right" vertical="center"/>
      <protection locked="0"/>
    </xf>
    <xf numFmtId="0" fontId="5" fillId="3" borderId="6" xfId="0" applyFont="1" applyFill="1" applyBorder="1" applyAlignment="1" applyProtection="1">
      <alignment horizontal="right" vertical="center"/>
      <protection locked="0"/>
    </xf>
    <xf numFmtId="0" fontId="5" fillId="3" borderId="7" xfId="0" applyFont="1" applyFill="1" applyBorder="1" applyAlignment="1" applyProtection="1">
      <alignment horizontal="right" vertical="center"/>
      <protection locked="0"/>
    </xf>
    <xf numFmtId="0" fontId="5" fillId="3" borderId="4" xfId="0" applyFont="1" applyFill="1" applyBorder="1" applyAlignment="1">
      <alignment horizontal="left"/>
    </xf>
    <xf numFmtId="0" fontId="5" fillId="3" borderId="10" xfId="0" applyFont="1" applyFill="1" applyBorder="1" applyAlignment="1" applyProtection="1">
      <alignment horizontal="right" vertical="center"/>
      <protection locked="0"/>
    </xf>
    <xf numFmtId="0" fontId="5" fillId="3" borderId="11" xfId="0" applyFont="1" applyFill="1" applyBorder="1" applyAlignment="1" applyProtection="1">
      <alignment horizontal="right" vertical="center"/>
      <protection locked="0"/>
    </xf>
    <xf numFmtId="0" fontId="5" fillId="3" borderId="3" xfId="0" applyFont="1" applyFill="1" applyBorder="1" applyAlignment="1">
      <alignment horizontal="left" vertical="top"/>
    </xf>
    <xf numFmtId="0" fontId="5" fillId="3" borderId="4" xfId="0" applyFont="1" applyFill="1" applyBorder="1" applyAlignment="1">
      <alignment horizontal="left" vertical="top"/>
    </xf>
    <xf numFmtId="0" fontId="5" fillId="3" borderId="0" xfId="0" applyFont="1" applyFill="1" applyBorder="1" applyAlignment="1"/>
    <xf numFmtId="0" fontId="2" fillId="3" borderId="0" xfId="0" applyFont="1" applyFill="1" applyBorder="1" applyAlignment="1"/>
    <xf numFmtId="0" fontId="10" fillId="3" borderId="0" xfId="0" applyFont="1" applyFill="1" applyAlignment="1"/>
    <xf numFmtId="0" fontId="10" fillId="3" borderId="4" xfId="0" applyFont="1" applyFill="1" applyBorder="1" applyAlignment="1"/>
    <xf numFmtId="0" fontId="2" fillId="3" borderId="8" xfId="0" applyFont="1" applyFill="1" applyBorder="1" applyAlignment="1" applyProtection="1">
      <alignment horizontal="right" vertical="center"/>
      <protection locked="0"/>
    </xf>
    <xf numFmtId="0" fontId="2" fillId="3" borderId="1" xfId="0" applyFont="1" applyFill="1" applyBorder="1" applyAlignment="1" applyProtection="1">
      <alignment horizontal="right" vertical="center"/>
      <protection locked="0"/>
    </xf>
    <xf numFmtId="0" fontId="2" fillId="3" borderId="2" xfId="0" applyFont="1" applyFill="1" applyBorder="1" applyAlignment="1" applyProtection="1">
      <alignment horizontal="right" vertical="center"/>
      <protection locked="0"/>
    </xf>
    <xf numFmtId="0" fontId="2" fillId="3" borderId="5" xfId="0" applyFont="1" applyFill="1" applyBorder="1" applyAlignment="1" applyProtection="1">
      <alignment horizontal="right" vertical="center"/>
      <protection locked="0"/>
    </xf>
    <xf numFmtId="0" fontId="2" fillId="3" borderId="6" xfId="0" applyFont="1" applyFill="1" applyBorder="1" applyAlignment="1" applyProtection="1">
      <alignment horizontal="right" vertical="center"/>
      <protection locked="0"/>
    </xf>
    <xf numFmtId="0" fontId="2" fillId="3" borderId="7" xfId="0" applyFont="1" applyFill="1" applyBorder="1" applyAlignment="1" applyProtection="1">
      <alignment horizontal="right" vertical="center"/>
      <protection locked="0"/>
    </xf>
    <xf numFmtId="0" fontId="5" fillId="3" borderId="3" xfId="0" applyFont="1" applyFill="1" applyBorder="1" applyAlignment="1">
      <alignment horizontal="left" vertical="center"/>
    </xf>
    <xf numFmtId="0" fontId="5" fillId="3" borderId="0" xfId="0" applyFont="1" applyFill="1" applyBorder="1" applyAlignment="1">
      <alignment horizontal="left" vertical="center"/>
    </xf>
    <xf numFmtId="0" fontId="5" fillId="3" borderId="4" xfId="0" applyFont="1" applyFill="1" applyBorder="1" applyAlignment="1"/>
    <xf numFmtId="4" fontId="2" fillId="3" borderId="8" xfId="0" applyNumberFormat="1" applyFont="1" applyFill="1" applyBorder="1" applyAlignment="1" applyProtection="1">
      <alignment horizontal="right"/>
      <protection locked="0"/>
    </xf>
    <xf numFmtId="4" fontId="2" fillId="3" borderId="1" xfId="0" applyNumberFormat="1" applyFont="1" applyFill="1" applyBorder="1" applyAlignment="1" applyProtection="1">
      <alignment horizontal="right"/>
      <protection locked="0"/>
    </xf>
    <xf numFmtId="4" fontId="2" fillId="3" borderId="2" xfId="0" applyNumberFormat="1" applyFont="1" applyFill="1" applyBorder="1" applyAlignment="1" applyProtection="1">
      <alignment horizontal="right"/>
      <protection locked="0"/>
    </xf>
    <xf numFmtId="4" fontId="2" fillId="3" borderId="5" xfId="0" applyNumberFormat="1" applyFont="1" applyFill="1" applyBorder="1" applyAlignment="1" applyProtection="1">
      <alignment horizontal="right"/>
      <protection locked="0"/>
    </xf>
    <xf numFmtId="4" fontId="2" fillId="3" borderId="6" xfId="0" applyNumberFormat="1" applyFont="1" applyFill="1" applyBorder="1" applyAlignment="1" applyProtection="1">
      <alignment horizontal="right"/>
      <protection locked="0"/>
    </xf>
    <xf numFmtId="4" fontId="2" fillId="3" borderId="7" xfId="0" applyNumberFormat="1" applyFont="1" applyFill="1" applyBorder="1" applyAlignment="1" applyProtection="1">
      <alignment horizontal="right"/>
      <protection locked="0"/>
    </xf>
    <xf numFmtId="0" fontId="2" fillId="3" borderId="3" xfId="0" applyFont="1" applyFill="1" applyBorder="1" applyAlignment="1" applyProtection="1">
      <alignment horizontal="left" vertical="top"/>
      <protection locked="0"/>
    </xf>
    <xf numFmtId="0" fontId="2" fillId="3" borderId="0" xfId="0" applyFont="1" applyFill="1" applyBorder="1" applyAlignment="1" applyProtection="1">
      <alignment horizontal="left" vertical="top"/>
      <protection locked="0"/>
    </xf>
    <xf numFmtId="0" fontId="2" fillId="3" borderId="4" xfId="0" applyFont="1" applyFill="1" applyBorder="1" applyAlignment="1" applyProtection="1">
      <alignment horizontal="left" vertical="top"/>
      <protection locked="0"/>
    </xf>
    <xf numFmtId="0" fontId="2" fillId="3" borderId="3" xfId="0" applyFont="1" applyFill="1" applyBorder="1" applyAlignment="1">
      <alignment horizontal="left" vertical="center"/>
    </xf>
    <xf numFmtId="0" fontId="2" fillId="3" borderId="0" xfId="0" applyFont="1" applyFill="1" applyBorder="1" applyAlignment="1">
      <alignment horizontal="left" vertical="center"/>
    </xf>
    <xf numFmtId="0" fontId="2" fillId="3" borderId="6" xfId="0" applyFont="1" applyFill="1" applyBorder="1" applyAlignment="1" applyProtection="1">
      <protection locked="0"/>
    </xf>
    <xf numFmtId="0" fontId="2" fillId="3" borderId="5" xfId="0" applyFont="1" applyFill="1" applyBorder="1" applyAlignment="1">
      <alignment horizontal="left" vertical="center"/>
    </xf>
    <xf numFmtId="0" fontId="2" fillId="3" borderId="6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left"/>
    </xf>
    <xf numFmtId="0" fontId="10" fillId="3" borderId="0" xfId="0" applyFont="1" applyFill="1" applyBorder="1" applyAlignment="1">
      <alignment horizontal="left"/>
    </xf>
    <xf numFmtId="0" fontId="2" fillId="3" borderId="0" xfId="0" applyFont="1" applyFill="1" applyBorder="1" applyAlignment="1">
      <alignment horizontal="center"/>
    </xf>
    <xf numFmtId="0" fontId="12" fillId="0" borderId="3" xfId="0" applyFont="1" applyFill="1" applyBorder="1" applyAlignment="1">
      <alignment horizontal="center" vertical="top"/>
    </xf>
    <xf numFmtId="0" fontId="12" fillId="0" borderId="0" xfId="0" applyFont="1" applyFill="1" applyBorder="1" applyAlignment="1">
      <alignment horizontal="center" vertical="top"/>
    </xf>
    <xf numFmtId="0" fontId="12" fillId="0" borderId="4" xfId="0" applyFont="1" applyFill="1" applyBorder="1" applyAlignment="1">
      <alignment horizontal="center" vertical="top"/>
    </xf>
    <xf numFmtId="0" fontId="5" fillId="0" borderId="0" xfId="0" applyFont="1" applyBorder="1" applyAlignment="1" applyProtection="1">
      <alignment wrapText="1"/>
      <protection locked="0"/>
    </xf>
    <xf numFmtId="49" fontId="5" fillId="0" borderId="0" xfId="0" applyNumberFormat="1" applyFont="1" applyBorder="1" applyAlignment="1" applyProtection="1">
      <alignment horizontal="left" vertical="center" wrapText="1"/>
      <protection locked="0"/>
    </xf>
    <xf numFmtId="0" fontId="9" fillId="11" borderId="14" xfId="0" applyFont="1" applyFill="1" applyBorder="1" applyAlignment="1" applyProtection="1">
      <alignment horizontal="center" vertical="center" wrapText="1"/>
    </xf>
    <xf numFmtId="0" fontId="9" fillId="11" borderId="9" xfId="0" applyFont="1" applyFill="1" applyBorder="1" applyAlignment="1" applyProtection="1">
      <alignment horizontal="center" vertical="center" wrapText="1"/>
    </xf>
    <xf numFmtId="0" fontId="0" fillId="0" borderId="15" xfId="0" applyBorder="1" applyAlignment="1" applyProtection="1">
      <alignment horizontal="center" vertical="center" wrapText="1"/>
    </xf>
    <xf numFmtId="49" fontId="9" fillId="0" borderId="14" xfId="0" applyNumberFormat="1" applyFont="1" applyBorder="1" applyAlignment="1" applyProtection="1">
      <alignment horizontal="center" vertical="center" shrinkToFit="1"/>
      <protection locked="0"/>
    </xf>
    <xf numFmtId="0" fontId="0" fillId="0" borderId="9" xfId="0" applyBorder="1" applyAlignment="1" applyProtection="1">
      <alignment horizontal="center" vertical="center" shrinkToFit="1"/>
      <protection locked="0"/>
    </xf>
    <xf numFmtId="0" fontId="0" fillId="0" borderId="15" xfId="0" applyBorder="1" applyAlignment="1" applyProtection="1">
      <alignment horizontal="center" vertical="center" shrinkToFit="1"/>
      <protection locked="0"/>
    </xf>
    <xf numFmtId="49" fontId="9" fillId="0" borderId="15" xfId="0" applyNumberFormat="1" applyFont="1" applyBorder="1" applyAlignment="1" applyProtection="1">
      <alignment horizontal="center" vertical="center" shrinkToFit="1"/>
      <protection locked="0"/>
    </xf>
    <xf numFmtId="49" fontId="9" fillId="0" borderId="0" xfId="0" applyNumberFormat="1" applyFont="1" applyBorder="1" applyAlignment="1" applyProtection="1">
      <alignment horizontal="center" vertical="center" wrapText="1"/>
      <protection locked="0"/>
    </xf>
    <xf numFmtId="49" fontId="9" fillId="0" borderId="4" xfId="0" applyNumberFormat="1" applyFont="1" applyBorder="1" applyAlignment="1" applyProtection="1">
      <alignment horizontal="center" vertical="center" wrapText="1"/>
      <protection locked="0"/>
    </xf>
    <xf numFmtId="0" fontId="9" fillId="11" borderId="14" xfId="0" applyFont="1" applyFill="1" applyBorder="1" applyAlignment="1" applyProtection="1">
      <alignment horizontal="center" vertical="center" wrapText="1" shrinkToFit="1"/>
    </xf>
    <xf numFmtId="0" fontId="9" fillId="11" borderId="15" xfId="0" applyFont="1" applyFill="1" applyBorder="1" applyAlignment="1" applyProtection="1">
      <alignment horizontal="center" vertical="center" wrapText="1" shrinkToFit="1"/>
    </xf>
    <xf numFmtId="0" fontId="9" fillId="5" borderId="14" xfId="0" applyFont="1" applyFill="1" applyBorder="1" applyAlignment="1" applyProtection="1">
      <alignment horizontal="right" vertical="center"/>
      <protection locked="0"/>
    </xf>
    <xf numFmtId="0" fontId="9" fillId="5" borderId="15" xfId="0" applyFont="1" applyFill="1" applyBorder="1" applyAlignment="1" applyProtection="1">
      <alignment horizontal="right" vertical="center"/>
      <protection locked="0"/>
    </xf>
    <xf numFmtId="0" fontId="9" fillId="2" borderId="14" xfId="0" applyFont="1" applyFill="1" applyBorder="1" applyAlignment="1" applyProtection="1">
      <alignment horizontal="right" vertical="center"/>
      <protection locked="0"/>
    </xf>
    <xf numFmtId="0" fontId="9" fillId="2" borderId="15" xfId="0" applyFont="1" applyFill="1" applyBorder="1" applyAlignment="1" applyProtection="1">
      <alignment horizontal="right" vertical="center"/>
      <protection locked="0"/>
    </xf>
    <xf numFmtId="0" fontId="5" fillId="11" borderId="10" xfId="0" applyFont="1" applyFill="1" applyBorder="1" applyAlignment="1" applyProtection="1">
      <alignment horizontal="center" vertical="center" wrapText="1"/>
      <protection locked="0"/>
    </xf>
    <xf numFmtId="0" fontId="5" fillId="11" borderId="12" xfId="0" applyFont="1" applyFill="1" applyBorder="1" applyAlignment="1" applyProtection="1">
      <alignment horizontal="center" vertical="center" wrapText="1"/>
      <protection locked="0"/>
    </xf>
    <xf numFmtId="0" fontId="5" fillId="11" borderId="11" xfId="0" applyFont="1" applyFill="1" applyBorder="1" applyAlignment="1" applyProtection="1">
      <alignment horizontal="center" vertical="center" wrapText="1"/>
      <protection locked="0"/>
    </xf>
    <xf numFmtId="0" fontId="5" fillId="11" borderId="8" xfId="0" applyFont="1" applyFill="1" applyBorder="1" applyAlignment="1" applyProtection="1">
      <alignment horizontal="center" vertical="center" wrapText="1"/>
      <protection locked="0"/>
    </xf>
    <xf numFmtId="0" fontId="5" fillId="11" borderId="1" xfId="0" applyFont="1" applyFill="1" applyBorder="1" applyAlignment="1" applyProtection="1">
      <alignment horizontal="center" vertical="center" wrapText="1"/>
      <protection locked="0"/>
    </xf>
    <xf numFmtId="0" fontId="5" fillId="11" borderId="2" xfId="0" applyFont="1" applyFill="1" applyBorder="1" applyAlignment="1" applyProtection="1">
      <alignment horizontal="center" vertical="center" wrapText="1"/>
      <protection locked="0"/>
    </xf>
    <xf numFmtId="0" fontId="5" fillId="11" borderId="5" xfId="0" applyFont="1" applyFill="1" applyBorder="1" applyAlignment="1" applyProtection="1">
      <alignment horizontal="center" vertical="center" wrapText="1"/>
      <protection locked="0"/>
    </xf>
    <xf numFmtId="0" fontId="5" fillId="11" borderId="6" xfId="0" applyFont="1" applyFill="1" applyBorder="1" applyAlignment="1" applyProtection="1">
      <alignment horizontal="center" vertical="center" wrapText="1"/>
      <protection locked="0"/>
    </xf>
    <xf numFmtId="0" fontId="5" fillId="11" borderId="7" xfId="0" applyFont="1" applyFill="1" applyBorder="1" applyAlignment="1" applyProtection="1">
      <alignment horizontal="center" vertical="center" wrapText="1"/>
      <protection locked="0"/>
    </xf>
    <xf numFmtId="0" fontId="10" fillId="11" borderId="7" xfId="0" applyFont="1" applyFill="1" applyBorder="1" applyProtection="1">
      <protection locked="0"/>
    </xf>
    <xf numFmtId="0" fontId="5" fillId="11" borderId="10" xfId="0" applyFont="1" applyFill="1" applyBorder="1" applyAlignment="1" applyProtection="1">
      <alignment horizontal="center" vertical="center"/>
      <protection locked="0"/>
    </xf>
    <xf numFmtId="0" fontId="10" fillId="11" borderId="11" xfId="0" applyFont="1" applyFill="1" applyBorder="1" applyAlignment="1" applyProtection="1">
      <protection locked="0"/>
    </xf>
    <xf numFmtId="0" fontId="16" fillId="11" borderId="8" xfId="0" applyFont="1" applyFill="1" applyBorder="1" applyAlignment="1" applyProtection="1">
      <alignment horizontal="center" vertical="center"/>
    </xf>
    <xf numFmtId="0" fontId="16" fillId="11" borderId="1" xfId="0" applyFont="1" applyFill="1" applyBorder="1" applyAlignment="1" applyProtection="1">
      <alignment horizontal="center" vertical="center"/>
    </xf>
    <xf numFmtId="0" fontId="16" fillId="11" borderId="2" xfId="0" applyFont="1" applyFill="1" applyBorder="1" applyAlignment="1" applyProtection="1">
      <alignment horizontal="center" vertical="center"/>
    </xf>
    <xf numFmtId="0" fontId="16" fillId="11" borderId="5" xfId="0" applyFont="1" applyFill="1" applyBorder="1" applyAlignment="1" applyProtection="1">
      <alignment horizontal="center" vertical="center"/>
    </xf>
    <xf numFmtId="0" fontId="16" fillId="11" borderId="6" xfId="0" applyFont="1" applyFill="1" applyBorder="1" applyAlignment="1" applyProtection="1">
      <alignment horizontal="center" vertical="center"/>
    </xf>
    <xf numFmtId="0" fontId="16" fillId="11" borderId="7" xfId="0" applyFont="1" applyFill="1" applyBorder="1" applyAlignment="1" applyProtection="1">
      <alignment horizontal="center" vertical="center"/>
    </xf>
    <xf numFmtId="49" fontId="9" fillId="0" borderId="0" xfId="0" applyNumberFormat="1" applyFont="1" applyBorder="1" applyAlignment="1" applyProtection="1">
      <alignment horizontal="left"/>
    </xf>
    <xf numFmtId="0" fontId="9" fillId="5" borderId="14" xfId="0" applyFont="1" applyFill="1" applyBorder="1" applyAlignment="1" applyProtection="1">
      <alignment horizontal="right" vertical="center" shrinkToFit="1"/>
      <protection locked="0"/>
    </xf>
    <xf numFmtId="0" fontId="9" fillId="5" borderId="15" xfId="0" applyFont="1" applyFill="1" applyBorder="1" applyAlignment="1" applyProtection="1">
      <alignment horizontal="right" vertical="center" shrinkToFit="1"/>
      <protection locked="0"/>
    </xf>
    <xf numFmtId="3" fontId="12" fillId="11" borderId="14" xfId="0" applyNumberFormat="1" applyFont="1" applyFill="1" applyBorder="1" applyAlignment="1" applyProtection="1">
      <alignment horizontal="center" vertical="center"/>
    </xf>
    <xf numFmtId="3" fontId="12" fillId="11" borderId="15" xfId="0" applyNumberFormat="1" applyFont="1" applyFill="1" applyBorder="1" applyAlignment="1" applyProtection="1">
      <alignment horizontal="center" vertical="center"/>
    </xf>
    <xf numFmtId="0" fontId="5" fillId="11" borderId="14" xfId="0" applyFont="1" applyFill="1" applyBorder="1" applyAlignment="1" applyProtection="1">
      <alignment horizontal="center" vertical="center" shrinkToFit="1"/>
      <protection locked="0"/>
    </xf>
    <xf numFmtId="0" fontId="5" fillId="11" borderId="9" xfId="0" applyFont="1" applyFill="1" applyBorder="1" applyAlignment="1" applyProtection="1">
      <alignment horizontal="center" vertical="center" shrinkToFit="1"/>
      <protection locked="0"/>
    </xf>
    <xf numFmtId="0" fontId="5" fillId="11" borderId="15" xfId="0" applyFont="1" applyFill="1" applyBorder="1" applyAlignment="1" applyProtection="1">
      <alignment horizontal="center" vertical="center" shrinkToFit="1"/>
      <protection locked="0"/>
    </xf>
    <xf numFmtId="3" fontId="12" fillId="11" borderId="14" xfId="0" applyNumberFormat="1" applyFont="1" applyFill="1" applyBorder="1" applyAlignment="1" applyProtection="1">
      <alignment horizontal="center" vertical="center" shrinkToFit="1"/>
    </xf>
    <xf numFmtId="3" fontId="12" fillId="11" borderId="15" xfId="0" applyNumberFormat="1" applyFont="1" applyFill="1" applyBorder="1" applyAlignment="1" applyProtection="1">
      <alignment horizontal="center" vertical="center" shrinkToFit="1"/>
    </xf>
    <xf numFmtId="49" fontId="1" fillId="0" borderId="0" xfId="0" applyNumberFormat="1" applyFont="1" applyBorder="1" applyAlignment="1" applyProtection="1">
      <alignment horizontal="left" wrapText="1"/>
      <protection locked="0"/>
    </xf>
    <xf numFmtId="0" fontId="5" fillId="2" borderId="1" xfId="0" applyFont="1" applyFill="1" applyBorder="1" applyAlignment="1" applyProtection="1">
      <alignment horizontal="left" wrapText="1"/>
      <protection locked="0"/>
    </xf>
    <xf numFmtId="0" fontId="5" fillId="2" borderId="0" xfId="0" applyFont="1" applyFill="1" applyBorder="1" applyAlignment="1" applyProtection="1">
      <alignment horizontal="left" wrapText="1"/>
      <protection locked="0"/>
    </xf>
    <xf numFmtId="0" fontId="9" fillId="0" borderId="14" xfId="0" applyFont="1" applyBorder="1" applyAlignment="1" applyProtection="1">
      <alignment horizontal="left"/>
      <protection locked="0"/>
    </xf>
    <xf numFmtId="0" fontId="9" fillId="0" borderId="9" xfId="0" applyFont="1" applyBorder="1" applyAlignment="1" applyProtection="1">
      <alignment horizontal="left"/>
      <protection locked="0"/>
    </xf>
    <xf numFmtId="0" fontId="9" fillId="0" borderId="15" xfId="0" applyFont="1" applyBorder="1" applyAlignment="1" applyProtection="1">
      <alignment horizontal="left"/>
      <protection locked="0"/>
    </xf>
    <xf numFmtId="3" fontId="9" fillId="9" borderId="14" xfId="0" applyNumberFormat="1" applyFont="1" applyFill="1" applyBorder="1" applyAlignment="1" applyProtection="1">
      <alignment horizontal="right" vertical="center"/>
    </xf>
    <xf numFmtId="3" fontId="9" fillId="9" borderId="15" xfId="0" applyNumberFormat="1" applyFont="1" applyFill="1" applyBorder="1" applyAlignment="1" applyProtection="1">
      <alignment horizontal="right" vertical="center"/>
    </xf>
    <xf numFmtId="0" fontId="9" fillId="0" borderId="14" xfId="0" applyFont="1" applyBorder="1" applyAlignment="1" applyProtection="1">
      <alignment horizontal="right" vertical="center"/>
      <protection locked="0"/>
    </xf>
    <xf numFmtId="0" fontId="9" fillId="0" borderId="15" xfId="0" applyFont="1" applyBorder="1" applyAlignment="1" applyProtection="1">
      <alignment horizontal="right" vertical="center"/>
      <protection locked="0"/>
    </xf>
    <xf numFmtId="0" fontId="10" fillId="0" borderId="0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left" wrapText="1"/>
      <protection locked="0"/>
    </xf>
    <xf numFmtId="0" fontId="17" fillId="0" borderId="0" xfId="0" applyFont="1" applyAlignment="1" applyProtection="1">
      <alignment horizontal="left" vertical="top"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5" fillId="11" borderId="8" xfId="0" applyFont="1" applyFill="1" applyBorder="1" applyAlignment="1" applyProtection="1">
      <alignment horizontal="center" vertical="center"/>
      <protection locked="0"/>
    </xf>
    <xf numFmtId="0" fontId="5" fillId="11" borderId="2" xfId="0" applyFont="1" applyFill="1" applyBorder="1" applyAlignment="1" applyProtection="1">
      <alignment horizontal="center" vertical="center"/>
      <protection locked="0"/>
    </xf>
    <xf numFmtId="0" fontId="5" fillId="11" borderId="5" xfId="0" applyFont="1" applyFill="1" applyBorder="1" applyAlignment="1" applyProtection="1">
      <alignment horizontal="center" vertical="center"/>
      <protection locked="0"/>
    </xf>
    <xf numFmtId="0" fontId="5" fillId="11" borderId="7" xfId="0" applyFont="1" applyFill="1" applyBorder="1" applyAlignment="1" applyProtection="1">
      <alignment horizontal="center" vertical="center"/>
      <protection locked="0"/>
    </xf>
    <xf numFmtId="0" fontId="10" fillId="11" borderId="12" xfId="0" applyFont="1" applyFill="1" applyBorder="1" applyAlignment="1" applyProtection="1">
      <alignment horizontal="center" vertical="center" wrapText="1"/>
      <protection locked="0"/>
    </xf>
    <xf numFmtId="0" fontId="10" fillId="11" borderId="11" xfId="0" applyFont="1" applyFill="1" applyBorder="1" applyAlignment="1" applyProtection="1">
      <alignment horizontal="center" vertical="center" wrapText="1"/>
      <protection locked="0"/>
    </xf>
    <xf numFmtId="0" fontId="0" fillId="11" borderId="12" xfId="0" applyFill="1" applyBorder="1" applyAlignment="1">
      <alignment horizontal="center" vertical="center" wrapText="1"/>
    </xf>
    <xf numFmtId="0" fontId="0" fillId="11" borderId="11" xfId="0" applyFill="1" applyBorder="1" applyAlignment="1">
      <alignment horizontal="center" vertical="center" wrapText="1"/>
    </xf>
    <xf numFmtId="0" fontId="5" fillId="11" borderId="8" xfId="0" applyFont="1" applyFill="1" applyBorder="1" applyAlignment="1" applyProtection="1">
      <alignment horizontal="center" vertical="center" textRotation="90" wrapText="1"/>
      <protection locked="0"/>
    </xf>
    <xf numFmtId="0" fontId="10" fillId="11" borderId="2" xfId="0" applyFont="1" applyFill="1" applyBorder="1" applyAlignment="1" applyProtection="1">
      <protection locked="0"/>
    </xf>
    <xf numFmtId="0" fontId="10" fillId="11" borderId="3" xfId="0" applyFont="1" applyFill="1" applyBorder="1" applyAlignment="1" applyProtection="1">
      <alignment textRotation="90"/>
      <protection locked="0"/>
    </xf>
    <xf numFmtId="0" fontId="10" fillId="11" borderId="4" xfId="0" applyFont="1" applyFill="1" applyBorder="1" applyAlignment="1" applyProtection="1">
      <protection locked="0"/>
    </xf>
    <xf numFmtId="0" fontId="10" fillId="11" borderId="5" xfId="0" applyFont="1" applyFill="1" applyBorder="1" applyAlignment="1" applyProtection="1">
      <alignment textRotation="90"/>
      <protection locked="0"/>
    </xf>
    <xf numFmtId="0" fontId="10" fillId="11" borderId="7" xfId="0" applyFont="1" applyFill="1" applyBorder="1" applyAlignment="1" applyProtection="1">
      <protection locked="0"/>
    </xf>
    <xf numFmtId="0" fontId="0" fillId="11" borderId="1" xfId="0" applyFill="1" applyBorder="1" applyAlignment="1">
      <alignment horizontal="center" vertical="center" wrapText="1"/>
    </xf>
    <xf numFmtId="0" fontId="0" fillId="11" borderId="2" xfId="0" applyFill="1" applyBorder="1" applyAlignment="1">
      <alignment horizontal="center" vertical="center" wrapText="1"/>
    </xf>
    <xf numFmtId="0" fontId="10" fillId="11" borderId="1" xfId="0" applyFont="1" applyFill="1" applyBorder="1" applyAlignment="1" applyProtection="1">
      <alignment wrapText="1"/>
      <protection locked="0"/>
    </xf>
    <xf numFmtId="0" fontId="10" fillId="11" borderId="2" xfId="0" applyFont="1" applyFill="1" applyBorder="1" applyAlignment="1" applyProtection="1">
      <alignment wrapText="1"/>
      <protection locked="0"/>
    </xf>
    <xf numFmtId="0" fontId="10" fillId="11" borderId="3" xfId="0" applyFont="1" applyFill="1" applyBorder="1" applyAlignment="1" applyProtection="1">
      <alignment horizontal="center" vertical="center" wrapText="1"/>
      <protection locked="0"/>
    </xf>
    <xf numFmtId="0" fontId="10" fillId="11" borderId="0" xfId="0" applyFont="1" applyFill="1" applyAlignment="1" applyProtection="1">
      <alignment wrapText="1"/>
      <protection locked="0"/>
    </xf>
    <xf numFmtId="0" fontId="10" fillId="11" borderId="4" xfId="0" applyFont="1" applyFill="1" applyBorder="1" applyAlignment="1" applyProtection="1">
      <alignment wrapText="1"/>
      <protection locked="0"/>
    </xf>
    <xf numFmtId="0" fontId="10" fillId="11" borderId="5" xfId="0" applyFont="1" applyFill="1" applyBorder="1" applyAlignment="1" applyProtection="1">
      <alignment horizontal="center" vertical="center" wrapText="1"/>
      <protection locked="0"/>
    </xf>
    <xf numFmtId="0" fontId="10" fillId="11" borderId="6" xfId="0" applyFont="1" applyFill="1" applyBorder="1" applyAlignment="1" applyProtection="1">
      <alignment wrapText="1"/>
      <protection locked="0"/>
    </xf>
    <xf numFmtId="0" fontId="10" fillId="11" borderId="7" xfId="0" applyFont="1" applyFill="1" applyBorder="1" applyAlignment="1" applyProtection="1">
      <alignment wrapText="1"/>
      <protection locked="0"/>
    </xf>
    <xf numFmtId="0" fontId="10" fillId="11" borderId="2" xfId="0" applyFont="1" applyFill="1" applyBorder="1" applyAlignment="1" applyProtection="1">
      <alignment horizontal="center"/>
      <protection locked="0"/>
    </xf>
    <xf numFmtId="0" fontId="10" fillId="11" borderId="3" xfId="0" applyFont="1" applyFill="1" applyBorder="1" applyAlignment="1" applyProtection="1">
      <alignment horizontal="center"/>
      <protection locked="0"/>
    </xf>
    <xf numFmtId="0" fontId="10" fillId="11" borderId="4" xfId="0" applyFont="1" applyFill="1" applyBorder="1" applyAlignment="1" applyProtection="1">
      <alignment horizontal="center"/>
      <protection locked="0"/>
    </xf>
    <xf numFmtId="0" fontId="10" fillId="11" borderId="5" xfId="0" applyFont="1" applyFill="1" applyBorder="1" applyAlignment="1" applyProtection="1">
      <alignment horizontal="center"/>
      <protection locked="0"/>
    </xf>
    <xf numFmtId="0" fontId="10" fillId="11" borderId="7" xfId="0" applyFont="1" applyFill="1" applyBorder="1" applyAlignment="1" applyProtection="1">
      <alignment horizontal="center"/>
      <protection locked="0"/>
    </xf>
    <xf numFmtId="0" fontId="2" fillId="2" borderId="13" xfId="0" applyFont="1" applyFill="1" applyBorder="1" applyAlignment="1" applyProtection="1">
      <alignment horizontal="left"/>
      <protection locked="0"/>
    </xf>
    <xf numFmtId="0" fontId="10" fillId="0" borderId="13" xfId="0" applyFont="1" applyBorder="1" applyAlignment="1" applyProtection="1">
      <alignment horizontal="left"/>
      <protection locked="0"/>
    </xf>
    <xf numFmtId="0" fontId="2" fillId="2" borderId="13" xfId="0" applyFont="1" applyFill="1" applyBorder="1" applyAlignment="1" applyProtection="1">
      <alignment horizontal="right"/>
      <protection locked="0"/>
    </xf>
    <xf numFmtId="0" fontId="10" fillId="0" borderId="13" xfId="0" applyFont="1" applyBorder="1" applyAlignment="1" applyProtection="1">
      <alignment horizontal="right"/>
      <protection locked="0"/>
    </xf>
    <xf numFmtId="0" fontId="2" fillId="0" borderId="13" xfId="0" applyFont="1" applyFill="1" applyBorder="1" applyAlignment="1" applyProtection="1">
      <alignment horizontal="left"/>
      <protection locked="0"/>
    </xf>
    <xf numFmtId="0" fontId="2" fillId="0" borderId="13" xfId="0" applyFont="1" applyFill="1" applyBorder="1" applyAlignment="1" applyProtection="1">
      <alignment horizontal="right"/>
      <protection locked="0"/>
    </xf>
    <xf numFmtId="0" fontId="2" fillId="2" borderId="13" xfId="0" applyFont="1" applyFill="1" applyBorder="1" applyAlignment="1" applyProtection="1">
      <alignment horizontal="right" vertical="center"/>
      <protection locked="0"/>
    </xf>
    <xf numFmtId="0" fontId="10" fillId="0" borderId="13" xfId="0" applyFont="1" applyBorder="1" applyAlignment="1" applyProtection="1">
      <alignment horizontal="right" vertical="center"/>
      <protection locked="0"/>
    </xf>
    <xf numFmtId="49" fontId="2" fillId="2" borderId="13" xfId="0" applyNumberFormat="1" applyFont="1" applyFill="1" applyBorder="1" applyAlignment="1" applyProtection="1">
      <alignment horizontal="left" vertical="center"/>
      <protection locked="0"/>
    </xf>
    <xf numFmtId="170" fontId="2" fillId="2" borderId="13" xfId="0" applyNumberFormat="1" applyFont="1" applyFill="1" applyBorder="1" applyAlignment="1" applyProtection="1">
      <alignment horizontal="right" vertical="center"/>
      <protection locked="0"/>
    </xf>
    <xf numFmtId="0" fontId="1" fillId="2" borderId="3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left"/>
    </xf>
    <xf numFmtId="0" fontId="2" fillId="0" borderId="14" xfId="0" applyFont="1" applyFill="1" applyBorder="1" applyAlignment="1">
      <alignment horizontal="center" vertical="center"/>
    </xf>
    <xf numFmtId="0" fontId="10" fillId="0" borderId="9" xfId="0" applyFont="1" applyBorder="1" applyAlignment="1"/>
    <xf numFmtId="0" fontId="10" fillId="0" borderId="15" xfId="0" applyFont="1" applyBorder="1" applyAlignment="1"/>
    <xf numFmtId="0" fontId="2" fillId="0" borderId="14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3" xfId="0" applyFont="1" applyBorder="1" applyAlignment="1" applyProtection="1">
      <alignment horizontal="right" vertical="center"/>
      <protection locked="0"/>
    </xf>
    <xf numFmtId="0" fontId="2" fillId="0" borderId="13" xfId="0" applyFont="1" applyBorder="1" applyAlignment="1" applyProtection="1">
      <alignment horizontal="left" vertical="center"/>
      <protection locked="0"/>
    </xf>
    <xf numFmtId="0" fontId="1" fillId="2" borderId="13" xfId="0" applyFont="1" applyFill="1" applyBorder="1" applyAlignment="1">
      <alignment wrapText="1" shrinkToFit="1"/>
    </xf>
    <xf numFmtId="0" fontId="1" fillId="0" borderId="13" xfId="0" applyFont="1" applyBorder="1" applyAlignment="1">
      <alignment wrapText="1" shrinkToFit="1"/>
    </xf>
    <xf numFmtId="173" fontId="2" fillId="6" borderId="13" xfId="0" applyNumberFormat="1" applyFont="1" applyFill="1" applyBorder="1" applyAlignment="1" applyProtection="1">
      <alignment horizontal="right" vertical="center" shrinkToFit="1"/>
    </xf>
    <xf numFmtId="0" fontId="12" fillId="2" borderId="2" xfId="0" applyFont="1" applyFill="1" applyBorder="1" applyAlignment="1"/>
    <xf numFmtId="0" fontId="3" fillId="0" borderId="10" xfId="0" applyFont="1" applyBorder="1" applyAlignment="1"/>
    <xf numFmtId="173" fontId="12" fillId="10" borderId="14" xfId="0" applyNumberFormat="1" applyFont="1" applyFill="1" applyBorder="1" applyAlignment="1" applyProtection="1">
      <alignment horizontal="right" vertical="center" shrinkToFit="1"/>
    </xf>
    <xf numFmtId="173" fontId="12" fillId="10" borderId="9" xfId="0" applyNumberFormat="1" applyFont="1" applyFill="1" applyBorder="1" applyAlignment="1" applyProtection="1">
      <alignment horizontal="right" vertical="center" shrinkToFit="1"/>
    </xf>
    <xf numFmtId="173" fontId="12" fillId="10" borderId="15" xfId="0" applyNumberFormat="1" applyFont="1" applyFill="1" applyBorder="1" applyAlignment="1" applyProtection="1">
      <alignment horizontal="right" vertical="center" shrinkToFit="1"/>
    </xf>
    <xf numFmtId="0" fontId="12" fillId="2" borderId="3" xfId="0" applyFont="1" applyFill="1" applyBorder="1" applyAlignment="1">
      <alignment horizontal="left"/>
    </xf>
    <xf numFmtId="0" fontId="12" fillId="2" borderId="0" xfId="0" applyFont="1" applyFill="1" applyBorder="1" applyAlignment="1">
      <alignment horizontal="left"/>
    </xf>
    <xf numFmtId="173" fontId="17" fillId="2" borderId="14" xfId="0" applyNumberFormat="1" applyFont="1" applyFill="1" applyBorder="1" applyAlignment="1" applyProtection="1">
      <alignment horizontal="right" shrinkToFit="1"/>
      <protection locked="0"/>
    </xf>
    <xf numFmtId="173" fontId="17" fillId="2" borderId="9" xfId="0" applyNumberFormat="1" applyFont="1" applyFill="1" applyBorder="1" applyAlignment="1" applyProtection="1">
      <alignment horizontal="right" shrinkToFit="1"/>
      <protection locked="0"/>
    </xf>
    <xf numFmtId="173" fontId="17" fillId="2" borderId="15" xfId="0" applyNumberFormat="1" applyFont="1" applyFill="1" applyBorder="1" applyAlignment="1" applyProtection="1">
      <alignment horizontal="right" shrinkToFit="1"/>
      <protection locked="0"/>
    </xf>
    <xf numFmtId="0" fontId="2" fillId="2" borderId="13" xfId="0" applyFont="1" applyFill="1" applyBorder="1" applyAlignment="1">
      <alignment wrapText="1"/>
    </xf>
    <xf numFmtId="0" fontId="2" fillId="0" borderId="13" xfId="0" applyFont="1" applyBorder="1" applyAlignment="1">
      <alignment wrapText="1"/>
    </xf>
    <xf numFmtId="173" fontId="2" fillId="2" borderId="14" xfId="0" applyNumberFormat="1" applyFont="1" applyFill="1" applyBorder="1" applyAlignment="1" applyProtection="1">
      <alignment horizontal="right" vertical="center" shrinkToFit="1"/>
      <protection locked="0"/>
    </xf>
    <xf numFmtId="173" fontId="2" fillId="2" borderId="9" xfId="0" applyNumberFormat="1" applyFont="1" applyFill="1" applyBorder="1" applyAlignment="1" applyProtection="1">
      <alignment horizontal="right" vertical="center" shrinkToFit="1"/>
      <protection locked="0"/>
    </xf>
    <xf numFmtId="173" fontId="2" fillId="2" borderId="15" xfId="0" applyNumberFormat="1" applyFont="1" applyFill="1" applyBorder="1" applyAlignment="1" applyProtection="1">
      <alignment horizontal="right" vertical="center" shrinkToFit="1"/>
      <protection locked="0"/>
    </xf>
    <xf numFmtId="0" fontId="2" fillId="2" borderId="14" xfId="0" applyFont="1" applyFill="1" applyBorder="1" applyAlignment="1">
      <alignment wrapText="1"/>
    </xf>
    <xf numFmtId="0" fontId="2" fillId="0" borderId="9" xfId="0" applyFont="1" applyBorder="1" applyAlignment="1">
      <alignment wrapText="1"/>
    </xf>
    <xf numFmtId="0" fontId="2" fillId="0" borderId="15" xfId="0" applyFont="1" applyBorder="1" applyAlignment="1">
      <alignment wrapText="1"/>
    </xf>
    <xf numFmtId="0" fontId="2" fillId="2" borderId="13" xfId="0" applyFont="1" applyFill="1" applyBorder="1" applyAlignment="1">
      <alignment wrapText="1" shrinkToFit="1"/>
    </xf>
    <xf numFmtId="0" fontId="2" fillId="0" borderId="13" xfId="0" applyFont="1" applyBorder="1" applyAlignment="1">
      <alignment wrapText="1" shrinkToFit="1"/>
    </xf>
    <xf numFmtId="173" fontId="2" fillId="2" borderId="13" xfId="0" applyNumberFormat="1" applyFont="1" applyFill="1" applyBorder="1" applyAlignment="1" applyProtection="1">
      <alignment horizontal="right" vertical="center" shrinkToFit="1"/>
      <protection locked="0"/>
    </xf>
    <xf numFmtId="0" fontId="2" fillId="2" borderId="14" xfId="0" applyFont="1" applyFill="1" applyBorder="1" applyAlignment="1">
      <alignment horizontal="left" vertical="top" wrapText="1"/>
    </xf>
    <xf numFmtId="0" fontId="1" fillId="2" borderId="13" xfId="0" applyFont="1" applyFill="1" applyBorder="1" applyAlignment="1">
      <alignment horizontal="left" vertical="top" wrapText="1"/>
    </xf>
    <xf numFmtId="0" fontId="1" fillId="0" borderId="13" xfId="0" applyFont="1" applyBorder="1" applyAlignment="1">
      <alignment wrapText="1"/>
    </xf>
    <xf numFmtId="171" fontId="2" fillId="6" borderId="14" xfId="0" applyNumberFormat="1" applyFont="1" applyFill="1" applyBorder="1" applyAlignment="1" applyProtection="1">
      <alignment horizontal="right" vertical="center" shrinkToFit="1"/>
    </xf>
    <xf numFmtId="171" fontId="2" fillId="6" borderId="9" xfId="0" applyNumberFormat="1" applyFont="1" applyFill="1" applyBorder="1" applyAlignment="1" applyProtection="1">
      <alignment horizontal="right" vertical="center" shrinkToFit="1"/>
    </xf>
    <xf numFmtId="171" fontId="2" fillId="6" borderId="15" xfId="0" applyNumberFormat="1" applyFont="1" applyFill="1" applyBorder="1" applyAlignment="1" applyProtection="1">
      <alignment horizontal="right" vertical="center" shrinkToFit="1"/>
    </xf>
    <xf numFmtId="0" fontId="17" fillId="2" borderId="3" xfId="0" applyFont="1" applyFill="1" applyBorder="1" applyAlignment="1">
      <alignment horizontal="left" vertical="top"/>
    </xf>
    <xf numFmtId="0" fontId="17" fillId="2" borderId="0" xfId="0" applyFont="1" applyFill="1" applyBorder="1" applyAlignment="1">
      <alignment horizontal="left" vertical="top"/>
    </xf>
    <xf numFmtId="0" fontId="2" fillId="2" borderId="14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3" xfId="0" applyFont="1" applyFill="1" applyBorder="1" applyAlignment="1" applyProtection="1">
      <alignment horizontal="left" vertical="center"/>
      <protection locked="0"/>
    </xf>
    <xf numFmtId="0" fontId="10" fillId="2" borderId="0" xfId="0" applyFont="1" applyFill="1" applyBorder="1" applyAlignment="1">
      <alignment horizontal="left"/>
    </xf>
    <xf numFmtId="0" fontId="10" fillId="2" borderId="4" xfId="0" applyFont="1" applyFill="1" applyBorder="1" applyAlignment="1">
      <alignment horizontal="left"/>
    </xf>
    <xf numFmtId="0" fontId="10" fillId="2" borderId="0" xfId="0" applyFont="1" applyFill="1" applyBorder="1" applyAlignment="1">
      <alignment horizontal="center"/>
    </xf>
    <xf numFmtId="0" fontId="10" fillId="2" borderId="4" xfId="0" applyFont="1" applyFill="1" applyBorder="1" applyAlignment="1">
      <alignment horizontal="center"/>
    </xf>
    <xf numFmtId="0" fontId="10" fillId="2" borderId="6" xfId="0" applyFont="1" applyFill="1" applyBorder="1" applyAlignment="1" applyProtection="1">
      <alignment horizontal="center"/>
      <protection locked="0"/>
    </xf>
    <xf numFmtId="0" fontId="2" fillId="2" borderId="3" xfId="0" applyFont="1" applyFill="1" applyBorder="1" applyAlignment="1">
      <alignment horizontal="left" wrapText="1"/>
    </xf>
    <xf numFmtId="0" fontId="2" fillId="2" borderId="0" xfId="0" applyFont="1" applyFill="1" applyBorder="1" applyAlignment="1">
      <alignment horizontal="left" wrapText="1"/>
    </xf>
    <xf numFmtId="0" fontId="2" fillId="2" borderId="4" xfId="0" applyFont="1" applyFill="1" applyBorder="1" applyAlignment="1">
      <alignment horizontal="left" wrapText="1"/>
    </xf>
    <xf numFmtId="0" fontId="10" fillId="0" borderId="3" xfId="0" applyFont="1" applyBorder="1" applyAlignment="1">
      <alignment wrapText="1"/>
    </xf>
    <xf numFmtId="0" fontId="10" fillId="0" borderId="0" xfId="0" applyFont="1" applyAlignment="1">
      <alignment wrapText="1"/>
    </xf>
    <xf numFmtId="0" fontId="10" fillId="0" borderId="4" xfId="0" applyFont="1" applyBorder="1" applyAlignment="1">
      <alignment wrapText="1"/>
    </xf>
    <xf numFmtId="0" fontId="10" fillId="2" borderId="0" xfId="0" applyFont="1" applyFill="1" applyBorder="1" applyAlignment="1">
      <alignment horizontal="left" wrapText="1"/>
    </xf>
    <xf numFmtId="0" fontId="10" fillId="2" borderId="4" xfId="0" applyFont="1" applyFill="1" applyBorder="1" applyAlignment="1">
      <alignment horizontal="left" wrapText="1"/>
    </xf>
    <xf numFmtId="0" fontId="10" fillId="2" borderId="0" xfId="0" applyFont="1" applyFill="1" applyBorder="1" applyAlignment="1">
      <alignment horizontal="center" wrapText="1"/>
    </xf>
    <xf numFmtId="0" fontId="10" fillId="2" borderId="4" xfId="0" applyFont="1" applyFill="1" applyBorder="1" applyAlignment="1">
      <alignment horizontal="center" wrapText="1"/>
    </xf>
    <xf numFmtId="0" fontId="17" fillId="3" borderId="14" xfId="0" applyFont="1" applyFill="1" applyBorder="1" applyAlignment="1">
      <alignment horizontal="left" vertical="center"/>
    </xf>
    <xf numFmtId="0" fontId="17" fillId="3" borderId="9" xfId="0" applyFont="1" applyFill="1" applyBorder="1" applyAlignment="1">
      <alignment horizontal="left" vertical="center"/>
    </xf>
    <xf numFmtId="0" fontId="17" fillId="3" borderId="15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left"/>
    </xf>
    <xf numFmtId="0" fontId="12" fillId="3" borderId="1" xfId="0" applyFont="1" applyFill="1" applyBorder="1" applyAlignment="1">
      <alignment horizontal="left" vertical="top"/>
    </xf>
    <xf numFmtId="0" fontId="17" fillId="3" borderId="8" xfId="0" applyFont="1" applyFill="1" applyBorder="1" applyAlignment="1">
      <alignment horizontal="left" vertical="center"/>
    </xf>
    <xf numFmtId="0" fontId="17" fillId="3" borderId="1" xfId="0" applyFont="1" applyFill="1" applyBorder="1" applyAlignment="1">
      <alignment horizontal="left" vertical="center"/>
    </xf>
    <xf numFmtId="0" fontId="17" fillId="3" borderId="5" xfId="0" applyFont="1" applyFill="1" applyBorder="1" applyAlignment="1">
      <alignment horizontal="left" vertical="center"/>
    </xf>
    <xf numFmtId="0" fontId="17" fillId="3" borderId="6" xfId="0" applyFont="1" applyFill="1" applyBorder="1" applyAlignment="1">
      <alignment horizontal="left" vertical="center"/>
    </xf>
    <xf numFmtId="0" fontId="17" fillId="3" borderId="14" xfId="0" applyFont="1" applyFill="1" applyBorder="1" applyAlignment="1">
      <alignment horizontal="center"/>
    </xf>
    <xf numFmtId="0" fontId="17" fillId="3" borderId="15" xfId="0" applyFont="1" applyFill="1" applyBorder="1" applyAlignment="1">
      <alignment horizontal="center"/>
    </xf>
    <xf numFmtId="0" fontId="17" fillId="3" borderId="3" xfId="0" applyFont="1" applyFill="1" applyBorder="1" applyAlignment="1">
      <alignment horizontal="left" vertical="center"/>
    </xf>
    <xf numFmtId="0" fontId="17" fillId="3" borderId="0" xfId="0" applyFont="1" applyFill="1" applyBorder="1" applyAlignment="1">
      <alignment horizontal="left" vertical="center"/>
    </xf>
    <xf numFmtId="0" fontId="20" fillId="4" borderId="0" xfId="0" applyFont="1" applyFill="1" applyAlignment="1">
      <alignment horizontal="left"/>
    </xf>
    <xf numFmtId="0" fontId="20" fillId="8" borderId="0" xfId="0" applyFont="1" applyFill="1" applyAlignment="1">
      <alignment horizontal="left"/>
    </xf>
  </cellXfs>
  <cellStyles count="4">
    <cellStyle name="Moeda" xfId="3" builtinId="4"/>
    <cellStyle name="Normal" xfId="0" builtinId="0"/>
    <cellStyle name="Normal 2" xfId="2" xr:uid="{00000000-0005-0000-0000-000001000000}"/>
    <cellStyle name="Normal 3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11</xdr:row>
      <xdr:rowOff>0</xdr:rowOff>
    </xdr:from>
    <xdr:to>
      <xdr:col>15</xdr:col>
      <xdr:colOff>9525</xdr:colOff>
      <xdr:row>11</xdr:row>
      <xdr:rowOff>0</xdr:rowOff>
    </xdr:to>
    <xdr:sp macro="" textlink="">
      <xdr:nvSpPr>
        <xdr:cNvPr id="2052" name="Line 4">
          <a:extLst>
            <a:ext uri="{FF2B5EF4-FFF2-40B4-BE49-F238E27FC236}">
              <a16:creationId xmlns:a16="http://schemas.microsoft.com/office/drawing/2014/main" id="{00000000-0008-0000-0000-000004080000}"/>
            </a:ext>
          </a:extLst>
        </xdr:cNvPr>
        <xdr:cNvSpPr>
          <a:spLocks noChangeShapeType="1"/>
        </xdr:cNvSpPr>
      </xdr:nvSpPr>
      <xdr:spPr bwMode="auto">
        <a:xfrm>
          <a:off x="533400" y="1905000"/>
          <a:ext cx="3419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104775</xdr:colOff>
      <xdr:row>8</xdr:row>
      <xdr:rowOff>180975</xdr:rowOff>
    </xdr:from>
    <xdr:to>
      <xdr:col>16</xdr:col>
      <xdr:colOff>209550</xdr:colOff>
      <xdr:row>8</xdr:row>
      <xdr:rowOff>180975</xdr:rowOff>
    </xdr:to>
    <xdr:sp macro="" textlink="">
      <xdr:nvSpPr>
        <xdr:cNvPr id="2053" name="Line 5">
          <a:extLst>
            <a:ext uri="{FF2B5EF4-FFF2-40B4-BE49-F238E27FC236}">
              <a16:creationId xmlns:a16="http://schemas.microsoft.com/office/drawing/2014/main" id="{00000000-0008-0000-0000-000005080000}"/>
            </a:ext>
          </a:extLst>
        </xdr:cNvPr>
        <xdr:cNvSpPr>
          <a:spLocks noChangeShapeType="1"/>
        </xdr:cNvSpPr>
      </xdr:nvSpPr>
      <xdr:spPr bwMode="auto">
        <a:xfrm>
          <a:off x="923925" y="1638300"/>
          <a:ext cx="3581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21</xdr:row>
      <xdr:rowOff>0</xdr:rowOff>
    </xdr:from>
    <xdr:to>
      <xdr:col>7</xdr:col>
      <xdr:colOff>200025</xdr:colOff>
      <xdr:row>21</xdr:row>
      <xdr:rowOff>0</xdr:rowOff>
    </xdr:to>
    <xdr:sp macro="" textlink="">
      <xdr:nvSpPr>
        <xdr:cNvPr id="2056" name="Line 8">
          <a:extLst>
            <a:ext uri="{FF2B5EF4-FFF2-40B4-BE49-F238E27FC236}">
              <a16:creationId xmlns:a16="http://schemas.microsoft.com/office/drawing/2014/main" id="{00000000-0008-0000-0000-000008080000}"/>
            </a:ext>
          </a:extLst>
        </xdr:cNvPr>
        <xdr:cNvSpPr>
          <a:spLocks noChangeShapeType="1"/>
        </xdr:cNvSpPr>
      </xdr:nvSpPr>
      <xdr:spPr bwMode="auto">
        <a:xfrm>
          <a:off x="819150" y="2962275"/>
          <a:ext cx="1009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2</xdr:col>
      <xdr:colOff>219808</xdr:colOff>
      <xdr:row>0</xdr:row>
      <xdr:rowOff>183174</xdr:rowOff>
    </xdr:from>
    <xdr:to>
      <xdr:col>4</xdr:col>
      <xdr:colOff>58616</xdr:colOff>
      <xdr:row>3</xdr:row>
      <xdr:rowOff>105690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0" y="183174"/>
          <a:ext cx="534866" cy="472035"/>
        </a:xfrm>
        <a:prstGeom prst="rect">
          <a:avLst/>
        </a:prstGeom>
      </xdr:spPr>
    </xdr:pic>
    <xdr:clientData/>
  </xdr:twoCellAnchor>
  <xdr:twoCellAnchor>
    <xdr:from>
      <xdr:col>7</xdr:col>
      <xdr:colOff>136071</xdr:colOff>
      <xdr:row>73</xdr:row>
      <xdr:rowOff>122875</xdr:rowOff>
    </xdr:from>
    <xdr:to>
      <xdr:col>16</xdr:col>
      <xdr:colOff>277585</xdr:colOff>
      <xdr:row>77</xdr:row>
      <xdr:rowOff>50347</xdr:rowOff>
    </xdr:to>
    <xdr:pic>
      <xdr:nvPicPr>
        <xdr:cNvPr id="14" name="Imagem 5" descr="image012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2946" y="9756732"/>
          <a:ext cx="2801710" cy="4989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42</xdr:row>
      <xdr:rowOff>0</xdr:rowOff>
    </xdr:from>
    <xdr:to>
      <xdr:col>7</xdr:col>
      <xdr:colOff>142875</xdr:colOff>
      <xdr:row>42</xdr:row>
      <xdr:rowOff>0</xdr:rowOff>
    </xdr:to>
    <xdr:sp macro="" textlink="">
      <xdr:nvSpPr>
        <xdr:cNvPr id="4" name="Line 6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ShapeType="1"/>
        </xdr:cNvSpPr>
      </xdr:nvSpPr>
      <xdr:spPr bwMode="auto">
        <a:xfrm>
          <a:off x="200025" y="7334250"/>
          <a:ext cx="16287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123825</xdr:colOff>
      <xdr:row>44</xdr:row>
      <xdr:rowOff>0</xdr:rowOff>
    </xdr:from>
    <xdr:to>
      <xdr:col>7</xdr:col>
      <xdr:colOff>142875</xdr:colOff>
      <xdr:row>44</xdr:row>
      <xdr:rowOff>0</xdr:rowOff>
    </xdr:to>
    <xdr:sp macro="" textlink="">
      <xdr:nvSpPr>
        <xdr:cNvPr id="5" name="Line 7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ShapeType="1"/>
        </xdr:cNvSpPr>
      </xdr:nvSpPr>
      <xdr:spPr bwMode="auto">
        <a:xfrm>
          <a:off x="323850" y="76581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295275</xdr:colOff>
      <xdr:row>42</xdr:row>
      <xdr:rowOff>0</xdr:rowOff>
    </xdr:from>
    <xdr:to>
      <xdr:col>11</xdr:col>
      <xdr:colOff>514350</xdr:colOff>
      <xdr:row>42</xdr:row>
      <xdr:rowOff>0</xdr:rowOff>
    </xdr:to>
    <xdr:sp macro="" textlink="">
      <xdr:nvSpPr>
        <xdr:cNvPr id="9" name="Line 11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>
          <a:spLocks noChangeShapeType="1"/>
        </xdr:cNvSpPr>
      </xdr:nvSpPr>
      <xdr:spPr bwMode="auto">
        <a:xfrm>
          <a:off x="2305050" y="7334250"/>
          <a:ext cx="1028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44</xdr:row>
      <xdr:rowOff>0</xdr:rowOff>
    </xdr:from>
    <xdr:to>
      <xdr:col>11</xdr:col>
      <xdr:colOff>514350</xdr:colOff>
      <xdr:row>44</xdr:row>
      <xdr:rowOff>0</xdr:rowOff>
    </xdr:to>
    <xdr:sp macro="" textlink="">
      <xdr:nvSpPr>
        <xdr:cNvPr id="10" name="Line 12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>
          <a:spLocks noChangeShapeType="1"/>
        </xdr:cNvSpPr>
      </xdr:nvSpPr>
      <xdr:spPr bwMode="auto">
        <a:xfrm>
          <a:off x="2352675" y="7658100"/>
          <a:ext cx="981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161925</xdr:colOff>
      <xdr:row>42</xdr:row>
      <xdr:rowOff>0</xdr:rowOff>
    </xdr:from>
    <xdr:to>
      <xdr:col>20</xdr:col>
      <xdr:colOff>0</xdr:colOff>
      <xdr:row>42</xdr:row>
      <xdr:rowOff>0</xdr:rowOff>
    </xdr:to>
    <xdr:sp macro="" textlink="">
      <xdr:nvSpPr>
        <xdr:cNvPr id="14" name="Line 16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>
          <a:spLocks noChangeShapeType="1"/>
        </xdr:cNvSpPr>
      </xdr:nvSpPr>
      <xdr:spPr bwMode="auto">
        <a:xfrm>
          <a:off x="4067175" y="7334250"/>
          <a:ext cx="1790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44</xdr:row>
      <xdr:rowOff>0</xdr:rowOff>
    </xdr:from>
    <xdr:to>
      <xdr:col>20</xdr:col>
      <xdr:colOff>0</xdr:colOff>
      <xdr:row>44</xdr:row>
      <xdr:rowOff>0</xdr:rowOff>
    </xdr:to>
    <xdr:sp macro="" textlink="">
      <xdr:nvSpPr>
        <xdr:cNvPr id="15" name="Line 17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>
          <a:spLocks noChangeShapeType="1"/>
        </xdr:cNvSpPr>
      </xdr:nvSpPr>
      <xdr:spPr bwMode="auto">
        <a:xfrm>
          <a:off x="4133850" y="7658100"/>
          <a:ext cx="1724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0</xdr:col>
      <xdr:colOff>117231</xdr:colOff>
      <xdr:row>0</xdr:row>
      <xdr:rowOff>153865</xdr:rowOff>
    </xdr:from>
    <xdr:to>
      <xdr:col>3</xdr:col>
      <xdr:colOff>1</xdr:colOff>
      <xdr:row>3</xdr:row>
      <xdr:rowOff>142323</xdr:rowOff>
    </xdr:to>
    <xdr:pic>
      <xdr:nvPicPr>
        <xdr:cNvPr id="16" name="Imagem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231" y="153865"/>
          <a:ext cx="534866" cy="472035"/>
        </a:xfrm>
        <a:prstGeom prst="rect">
          <a:avLst/>
        </a:prstGeom>
      </xdr:spPr>
    </xdr:pic>
    <xdr:clientData/>
  </xdr:twoCellAnchor>
  <xdr:twoCellAnchor>
    <xdr:from>
      <xdr:col>6</xdr:col>
      <xdr:colOff>234462</xdr:colOff>
      <xdr:row>67</xdr:row>
      <xdr:rowOff>29307</xdr:rowOff>
    </xdr:from>
    <xdr:to>
      <xdr:col>15</xdr:col>
      <xdr:colOff>46787</xdr:colOff>
      <xdr:row>70</xdr:row>
      <xdr:rowOff>44702</xdr:rowOff>
    </xdr:to>
    <xdr:pic>
      <xdr:nvPicPr>
        <xdr:cNvPr id="18" name="Imagem 5" descr="image012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0135" y="10440865"/>
          <a:ext cx="2801710" cy="4989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39093</xdr:colOff>
      <xdr:row>47</xdr:row>
      <xdr:rowOff>59930</xdr:rowOff>
    </xdr:from>
    <xdr:to>
      <xdr:col>15</xdr:col>
      <xdr:colOff>39688</xdr:colOff>
      <xdr:row>51</xdr:row>
      <xdr:rowOff>48034</xdr:rowOff>
    </xdr:to>
    <xdr:pic>
      <xdr:nvPicPr>
        <xdr:cNvPr id="3" name="Imagem 5" descr="image01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8406" y="8291118"/>
          <a:ext cx="2469157" cy="5596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417634</xdr:colOff>
      <xdr:row>59</xdr:row>
      <xdr:rowOff>95250</xdr:rowOff>
    </xdr:from>
    <xdr:to>
      <xdr:col>7</xdr:col>
      <xdr:colOff>69483</xdr:colOff>
      <xdr:row>62</xdr:row>
      <xdr:rowOff>138788</xdr:rowOff>
    </xdr:to>
    <xdr:pic>
      <xdr:nvPicPr>
        <xdr:cNvPr id="2" name="Imagem 5" descr="image012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1422" y="9459058"/>
          <a:ext cx="2846388" cy="5051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53</xdr:row>
      <xdr:rowOff>58616</xdr:rowOff>
    </xdr:from>
    <xdr:to>
      <xdr:col>4</xdr:col>
      <xdr:colOff>7327</xdr:colOff>
      <xdr:row>56</xdr:row>
      <xdr:rowOff>88524</xdr:rowOff>
    </xdr:to>
    <xdr:pic>
      <xdr:nvPicPr>
        <xdr:cNvPr id="2" name="Imagem 5" descr="image012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52135"/>
          <a:ext cx="2769577" cy="4915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lha2"/>
  <dimension ref="B1:Y78"/>
  <sheetViews>
    <sheetView showGridLines="0" topLeftCell="A43" zoomScale="140" zoomScaleNormal="140" workbookViewId="0">
      <selection activeCell="C72" sqref="C72:X72"/>
    </sheetView>
  </sheetViews>
  <sheetFormatPr defaultColWidth="7.7109375" defaultRowHeight="11.25" x14ac:dyDescent="0.2"/>
  <cols>
    <col min="1" max="1" width="0.5703125" style="4" customWidth="1"/>
    <col min="2" max="2" width="1.7109375" style="4" customWidth="1"/>
    <col min="3" max="3" width="5" style="4" customWidth="1"/>
    <col min="4" max="4" width="5.42578125" style="4" customWidth="1"/>
    <col min="5" max="5" width="6.28515625" style="4" customWidth="1"/>
    <col min="6" max="6" width="3.28515625" style="4" customWidth="1"/>
    <col min="7" max="7" width="2.7109375" style="4" customWidth="1"/>
    <col min="8" max="8" width="4.42578125" style="4" customWidth="1"/>
    <col min="9" max="9" width="4" style="4" customWidth="1"/>
    <col min="10" max="10" width="6.7109375" style="4" customWidth="1"/>
    <col min="11" max="11" width="6.5703125" style="4" customWidth="1"/>
    <col min="12" max="12" width="1.7109375" style="4" customWidth="1"/>
    <col min="13" max="13" width="7.5703125" style="4" customWidth="1"/>
    <col min="14" max="14" width="1.5703125" style="4" customWidth="1"/>
    <col min="15" max="15" width="2.28515625" style="4" customWidth="1"/>
    <col min="16" max="16" width="5.28515625" style="4" customWidth="1"/>
    <col min="17" max="17" width="4.42578125" style="4" customWidth="1"/>
    <col min="18" max="18" width="3" style="4" customWidth="1"/>
    <col min="19" max="19" width="5.42578125" style="4" customWidth="1"/>
    <col min="20" max="20" width="4.7109375" style="4" customWidth="1"/>
    <col min="21" max="21" width="2.7109375" style="4" customWidth="1"/>
    <col min="22" max="22" width="2.5703125" style="4" customWidth="1"/>
    <col min="23" max="23" width="5.5703125" style="4" customWidth="1"/>
    <col min="24" max="24" width="4.28515625" style="4" customWidth="1"/>
    <col min="25" max="25" width="1" style="4" customWidth="1"/>
    <col min="26" max="26" width="0.7109375" style="4" customWidth="1"/>
    <col min="27" max="16384" width="7.7109375" style="4"/>
  </cols>
  <sheetData>
    <row r="1" spans="2:25" ht="18" customHeight="1" x14ac:dyDescent="0.2">
      <c r="B1" s="1"/>
      <c r="C1" s="2"/>
      <c r="D1" s="2"/>
      <c r="E1" s="3"/>
      <c r="F1" s="283" t="s">
        <v>297</v>
      </c>
      <c r="G1" s="284"/>
      <c r="H1" s="284"/>
      <c r="I1" s="284"/>
      <c r="J1" s="284"/>
      <c r="K1" s="284"/>
      <c r="L1" s="284"/>
      <c r="M1" s="284"/>
      <c r="N1" s="284"/>
      <c r="O1" s="284"/>
      <c r="P1" s="284"/>
      <c r="Q1" s="284"/>
      <c r="R1" s="284"/>
      <c r="S1" s="284"/>
      <c r="T1" s="284"/>
      <c r="U1" s="284"/>
      <c r="V1" s="284"/>
      <c r="W1" s="284"/>
      <c r="X1" s="284"/>
      <c r="Y1" s="285"/>
    </row>
    <row r="2" spans="2:25" ht="15" customHeight="1" x14ac:dyDescent="0.2">
      <c r="B2" s="5"/>
      <c r="C2" s="6"/>
      <c r="D2" s="6"/>
      <c r="E2" s="7"/>
      <c r="F2" s="295" t="s">
        <v>22</v>
      </c>
      <c r="G2" s="296"/>
      <c r="H2" s="296"/>
      <c r="I2" s="296"/>
      <c r="J2" s="296"/>
      <c r="K2" s="296"/>
      <c r="L2" s="296"/>
      <c r="M2" s="296"/>
      <c r="N2" s="296"/>
      <c r="O2" s="296"/>
      <c r="P2" s="296"/>
      <c r="Q2" s="296"/>
      <c r="R2" s="296"/>
      <c r="S2" s="296"/>
      <c r="T2" s="296"/>
      <c r="U2" s="296"/>
      <c r="V2" s="296"/>
      <c r="W2" s="296"/>
      <c r="X2" s="296"/>
      <c r="Y2" s="297"/>
    </row>
    <row r="3" spans="2:25" ht="10.5" customHeight="1" x14ac:dyDescent="0.2">
      <c r="B3" s="301"/>
      <c r="C3" s="302"/>
      <c r="D3" s="302"/>
      <c r="E3" s="303"/>
      <c r="F3" s="292" t="s">
        <v>28</v>
      </c>
      <c r="G3" s="293"/>
      <c r="H3" s="293"/>
      <c r="I3" s="293"/>
      <c r="J3" s="293"/>
      <c r="K3" s="293"/>
      <c r="L3" s="293"/>
      <c r="M3" s="293"/>
      <c r="N3" s="293"/>
      <c r="O3" s="293"/>
      <c r="P3" s="293"/>
      <c r="Q3" s="293"/>
      <c r="R3" s="293"/>
      <c r="S3" s="293"/>
      <c r="T3" s="293"/>
      <c r="U3" s="293"/>
      <c r="V3" s="293"/>
      <c r="W3" s="293"/>
      <c r="X3" s="293"/>
      <c r="Y3" s="294"/>
    </row>
    <row r="4" spans="2:25" ht="12.75" customHeight="1" x14ac:dyDescent="0.2">
      <c r="B4" s="298"/>
      <c r="C4" s="299"/>
      <c r="D4" s="299"/>
      <c r="E4" s="300"/>
      <c r="F4" s="292"/>
      <c r="G4" s="293"/>
      <c r="H4" s="293"/>
      <c r="I4" s="293"/>
      <c r="J4" s="293"/>
      <c r="K4" s="293"/>
      <c r="L4" s="293"/>
      <c r="M4" s="293"/>
      <c r="N4" s="293"/>
      <c r="O4" s="293"/>
      <c r="P4" s="293"/>
      <c r="Q4" s="293"/>
      <c r="R4" s="293"/>
      <c r="S4" s="293"/>
      <c r="T4" s="293"/>
      <c r="U4" s="293"/>
      <c r="V4" s="293"/>
      <c r="W4" s="293"/>
      <c r="X4" s="293"/>
      <c r="Y4" s="294"/>
    </row>
    <row r="5" spans="2:25" ht="19.5" customHeight="1" x14ac:dyDescent="0.2">
      <c r="B5" s="304" t="s">
        <v>130</v>
      </c>
      <c r="C5" s="305"/>
      <c r="D5" s="305"/>
      <c r="E5" s="306"/>
      <c r="F5" s="292"/>
      <c r="G5" s="293"/>
      <c r="H5" s="293"/>
      <c r="I5" s="293"/>
      <c r="J5" s="293"/>
      <c r="K5" s="293"/>
      <c r="L5" s="293"/>
      <c r="M5" s="293"/>
      <c r="N5" s="293"/>
      <c r="O5" s="293"/>
      <c r="P5" s="293"/>
      <c r="Q5" s="293"/>
      <c r="R5" s="293"/>
      <c r="S5" s="293"/>
      <c r="T5" s="293"/>
      <c r="U5" s="293"/>
      <c r="V5" s="293"/>
      <c r="W5" s="293"/>
      <c r="X5" s="293"/>
      <c r="Y5" s="294"/>
    </row>
    <row r="6" spans="2:25" ht="12.75" customHeight="1" x14ac:dyDescent="0.2">
      <c r="B6" s="286"/>
      <c r="C6" s="287"/>
      <c r="D6" s="287"/>
      <c r="E6" s="288"/>
      <c r="F6" s="289" t="s">
        <v>288</v>
      </c>
      <c r="G6" s="290"/>
      <c r="H6" s="290"/>
      <c r="I6" s="290"/>
      <c r="J6" s="290"/>
      <c r="K6" s="290"/>
      <c r="L6" s="290"/>
      <c r="M6" s="290"/>
      <c r="N6" s="290"/>
      <c r="O6" s="290"/>
      <c r="P6" s="290"/>
      <c r="Q6" s="290"/>
      <c r="R6" s="290"/>
      <c r="S6" s="290"/>
      <c r="T6" s="290"/>
      <c r="U6" s="290"/>
      <c r="V6" s="290"/>
      <c r="W6" s="290"/>
      <c r="X6" s="290"/>
      <c r="Y6" s="291"/>
    </row>
    <row r="7" spans="2:25" ht="13.15" customHeight="1" x14ac:dyDescent="0.2">
      <c r="B7" s="276" t="s">
        <v>29</v>
      </c>
      <c r="C7" s="276"/>
      <c r="D7" s="276"/>
      <c r="E7" s="276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</row>
    <row r="8" spans="2:25" ht="14.1" customHeight="1" x14ac:dyDescent="0.2">
      <c r="B8" s="9" t="s">
        <v>6</v>
      </c>
      <c r="C8" s="275" t="s">
        <v>7</v>
      </c>
      <c r="D8" s="275"/>
      <c r="E8" s="275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1"/>
    </row>
    <row r="9" spans="2:25" ht="14.25" customHeight="1" x14ac:dyDescent="0.2">
      <c r="B9" s="205" t="s">
        <v>40</v>
      </c>
      <c r="C9" s="206"/>
      <c r="D9" s="206"/>
      <c r="E9" s="327"/>
      <c r="F9" s="327"/>
      <c r="G9" s="327"/>
      <c r="H9" s="327"/>
      <c r="I9" s="327"/>
      <c r="J9" s="327"/>
      <c r="K9" s="327"/>
      <c r="L9" s="327"/>
      <c r="M9" s="327"/>
      <c r="N9" s="327"/>
      <c r="O9" s="327"/>
      <c r="P9" s="327"/>
      <c r="Q9" s="327"/>
      <c r="R9" s="13" t="s">
        <v>41</v>
      </c>
      <c r="S9" s="12"/>
      <c r="T9" s="12"/>
      <c r="U9" s="12"/>
      <c r="V9" s="279"/>
      <c r="W9" s="279"/>
      <c r="X9" s="279"/>
      <c r="Y9" s="14"/>
    </row>
    <row r="10" spans="2:25" ht="10.5" customHeight="1" x14ac:dyDescent="0.2">
      <c r="B10" s="15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4"/>
    </row>
    <row r="11" spans="2:25" ht="10.5" customHeight="1" x14ac:dyDescent="0.2">
      <c r="B11" s="16" t="s">
        <v>9</v>
      </c>
      <c r="C11" s="12"/>
      <c r="D11" s="328"/>
      <c r="E11" s="328"/>
      <c r="F11" s="328"/>
      <c r="G11" s="328"/>
      <c r="H11" s="328"/>
      <c r="I11" s="328"/>
      <c r="J11" s="328"/>
      <c r="K11" s="328"/>
      <c r="L11" s="328"/>
      <c r="M11" s="328"/>
      <c r="N11" s="328"/>
      <c r="O11" s="328"/>
      <c r="P11" s="12"/>
      <c r="Q11" s="12"/>
      <c r="R11" s="12"/>
      <c r="S11" s="12"/>
      <c r="T11" s="12"/>
      <c r="U11" s="12"/>
      <c r="V11" s="12"/>
      <c r="W11" s="12"/>
      <c r="X11" s="12"/>
      <c r="Y11" s="14"/>
    </row>
    <row r="12" spans="2:25" ht="10.5" customHeight="1" x14ac:dyDescent="0.2">
      <c r="B12" s="17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9"/>
    </row>
    <row r="13" spans="2:25" ht="8.25" customHeight="1" x14ac:dyDescent="0.2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</row>
    <row r="14" spans="2:25" ht="6" customHeight="1" x14ac:dyDescent="0.2">
      <c r="B14" s="20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2"/>
    </row>
    <row r="15" spans="2:25" ht="10.15" customHeight="1" x14ac:dyDescent="0.2">
      <c r="B15" s="23" t="s">
        <v>10</v>
      </c>
      <c r="C15" s="24" t="s">
        <v>8</v>
      </c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6"/>
    </row>
    <row r="16" spans="2:25" ht="8.1" customHeight="1" x14ac:dyDescent="0.2">
      <c r="B16" s="27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6"/>
    </row>
    <row r="17" spans="2:25" ht="10.15" customHeight="1" x14ac:dyDescent="0.2">
      <c r="B17" s="27"/>
      <c r="C17" s="25" t="s">
        <v>30</v>
      </c>
      <c r="D17" s="25"/>
      <c r="E17" s="25"/>
      <c r="F17" s="25"/>
      <c r="G17" s="278"/>
      <c r="H17" s="278"/>
      <c r="I17" s="278"/>
      <c r="J17" s="278"/>
      <c r="K17" s="278"/>
      <c r="L17" s="278"/>
      <c r="M17" s="278"/>
      <c r="N17" s="278"/>
      <c r="O17" s="278"/>
      <c r="P17" s="278"/>
      <c r="Q17" s="278"/>
      <c r="R17" s="278"/>
      <c r="S17" s="28" t="s">
        <v>11</v>
      </c>
      <c r="T17" s="331"/>
      <c r="U17" s="331"/>
      <c r="V17" s="331"/>
      <c r="W17" s="331"/>
      <c r="X17" s="331"/>
      <c r="Y17" s="26"/>
    </row>
    <row r="18" spans="2:25" ht="6.6" customHeight="1" x14ac:dyDescent="0.2">
      <c r="B18" s="27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6"/>
    </row>
    <row r="19" spans="2:25" ht="10.5" customHeight="1" x14ac:dyDescent="0.2">
      <c r="B19" s="27"/>
      <c r="C19" s="281" t="s">
        <v>12</v>
      </c>
      <c r="D19" s="281"/>
      <c r="E19" s="278"/>
      <c r="F19" s="278"/>
      <c r="G19" s="278"/>
      <c r="H19" s="278"/>
      <c r="I19" s="278"/>
      <c r="J19" s="278"/>
      <c r="K19" s="278"/>
      <c r="L19" s="278"/>
      <c r="M19" s="278"/>
      <c r="N19" s="278"/>
      <c r="O19" s="278"/>
      <c r="P19" s="278"/>
      <c r="Q19" s="278"/>
      <c r="R19" s="278"/>
      <c r="S19" s="278"/>
      <c r="T19" s="278"/>
      <c r="U19" s="278"/>
      <c r="V19" s="278"/>
      <c r="W19" s="278"/>
      <c r="X19" s="278"/>
      <c r="Y19" s="26"/>
    </row>
    <row r="20" spans="2:25" ht="5.0999999999999996" customHeight="1" x14ac:dyDescent="0.2">
      <c r="B20" s="27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6"/>
    </row>
    <row r="21" spans="2:25" ht="10.5" customHeight="1" x14ac:dyDescent="0.2">
      <c r="B21" s="27"/>
      <c r="C21" s="330" t="s">
        <v>13</v>
      </c>
      <c r="D21" s="330"/>
      <c r="E21" s="282"/>
      <c r="F21" s="282"/>
      <c r="G21" s="282"/>
      <c r="H21" s="282"/>
      <c r="I21" s="278"/>
      <c r="J21" s="278"/>
      <c r="K21" s="278"/>
      <c r="L21" s="278"/>
      <c r="M21" s="278"/>
      <c r="N21" s="28"/>
      <c r="O21" s="281" t="s">
        <v>14</v>
      </c>
      <c r="P21" s="281"/>
      <c r="Q21" s="278"/>
      <c r="R21" s="278"/>
      <c r="S21" s="278"/>
      <c r="T21" s="29" t="s">
        <v>15</v>
      </c>
      <c r="U21" s="278"/>
      <c r="V21" s="278"/>
      <c r="W21" s="278"/>
      <c r="X21" s="278"/>
      <c r="Y21" s="26"/>
    </row>
    <row r="22" spans="2:25" ht="5.65" customHeight="1" x14ac:dyDescent="0.2">
      <c r="B22" s="27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6"/>
    </row>
    <row r="23" spans="2:25" ht="11.1" customHeight="1" x14ac:dyDescent="0.2">
      <c r="B23" s="27"/>
      <c r="C23" s="322" t="s">
        <v>35</v>
      </c>
      <c r="D23" s="322"/>
      <c r="E23" s="277"/>
      <c r="F23" s="277"/>
      <c r="G23" s="277"/>
      <c r="H23" s="277"/>
      <c r="I23" s="277"/>
      <c r="J23" s="277"/>
      <c r="K23" s="277"/>
      <c r="L23" s="277"/>
      <c r="M23" s="277"/>
      <c r="N23" s="277"/>
      <c r="O23" s="277"/>
      <c r="P23" s="25"/>
      <c r="Q23" s="25"/>
      <c r="R23" s="25"/>
      <c r="S23" s="25"/>
      <c r="T23" s="25"/>
      <c r="U23" s="25"/>
      <c r="V23" s="25"/>
      <c r="W23" s="25"/>
      <c r="X23" s="25"/>
      <c r="Y23" s="26"/>
    </row>
    <row r="24" spans="2:25" ht="5.65" customHeight="1" x14ac:dyDescent="0.2">
      <c r="B24" s="27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6"/>
    </row>
    <row r="25" spans="2:25" ht="11.1" customHeight="1" x14ac:dyDescent="0.2">
      <c r="B25" s="27"/>
      <c r="C25" s="322" t="s">
        <v>36</v>
      </c>
      <c r="D25" s="322"/>
      <c r="E25" s="322"/>
      <c r="F25" s="277"/>
      <c r="G25" s="277"/>
      <c r="H25" s="277"/>
      <c r="I25" s="277"/>
      <c r="J25" s="277"/>
      <c r="K25" s="28" t="s">
        <v>16</v>
      </c>
      <c r="L25" s="280"/>
      <c r="M25" s="280"/>
      <c r="N25" s="25"/>
      <c r="O25" s="281" t="s">
        <v>26</v>
      </c>
      <c r="P25" s="281"/>
      <c r="Q25" s="281"/>
      <c r="R25" s="277"/>
      <c r="S25" s="277"/>
      <c r="T25" s="277"/>
      <c r="U25" s="277"/>
      <c r="V25" s="277"/>
      <c r="W25" s="277"/>
      <c r="X25" s="277"/>
      <c r="Y25" s="26"/>
    </row>
    <row r="26" spans="2:25" ht="5.65" customHeight="1" x14ac:dyDescent="0.2">
      <c r="B26" s="27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6"/>
    </row>
    <row r="27" spans="2:25" ht="11.1" customHeight="1" x14ac:dyDescent="0.2">
      <c r="B27" s="27"/>
      <c r="C27" s="30" t="s">
        <v>37</v>
      </c>
      <c r="D27" s="30"/>
      <c r="E27" s="30"/>
      <c r="F27" s="278"/>
      <c r="G27" s="278"/>
      <c r="H27" s="278"/>
      <c r="I27" s="278"/>
      <c r="J27" s="278"/>
      <c r="K27" s="278"/>
      <c r="L27" s="281" t="s">
        <v>25</v>
      </c>
      <c r="M27" s="281"/>
      <c r="N27" s="281"/>
      <c r="O27" s="281"/>
      <c r="P27" s="281"/>
      <c r="Q27" s="278"/>
      <c r="R27" s="278"/>
      <c r="S27" s="278"/>
      <c r="T27" s="278"/>
      <c r="U27" s="278"/>
      <c r="V27" s="278"/>
      <c r="W27" s="278"/>
      <c r="X27" s="278"/>
      <c r="Y27" s="26"/>
    </row>
    <row r="28" spans="2:25" ht="5.65" customHeight="1" x14ac:dyDescent="0.2">
      <c r="B28" s="27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6"/>
    </row>
    <row r="29" spans="2:25" ht="11.1" customHeight="1" x14ac:dyDescent="0.2">
      <c r="B29" s="27"/>
      <c r="C29" s="322" t="s">
        <v>38</v>
      </c>
      <c r="D29" s="322"/>
      <c r="E29" s="322"/>
      <c r="F29" s="322"/>
      <c r="G29" s="329"/>
      <c r="H29" s="329"/>
      <c r="I29" s="329"/>
      <c r="J29" s="329"/>
      <c r="K29" s="28" t="s">
        <v>17</v>
      </c>
      <c r="L29" s="322" t="s">
        <v>42</v>
      </c>
      <c r="M29" s="322"/>
      <c r="N29" s="322"/>
      <c r="O29" s="322"/>
      <c r="P29" s="329"/>
      <c r="Q29" s="329"/>
      <c r="R29" s="329"/>
      <c r="S29" s="329"/>
      <c r="T29" s="25"/>
      <c r="U29" s="25"/>
      <c r="V29" s="25"/>
      <c r="W29" s="25"/>
      <c r="X29" s="25"/>
      <c r="Y29" s="26"/>
    </row>
    <row r="30" spans="2:25" ht="5.65" customHeight="1" x14ac:dyDescent="0.2">
      <c r="B30" s="27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6"/>
    </row>
    <row r="31" spans="2:25" ht="11.1" customHeight="1" x14ac:dyDescent="0.2">
      <c r="B31" s="27"/>
      <c r="C31" s="322" t="s">
        <v>43</v>
      </c>
      <c r="D31" s="322"/>
      <c r="E31" s="322"/>
      <c r="F31" s="322"/>
      <c r="G31" s="278"/>
      <c r="H31" s="278"/>
      <c r="I31" s="278"/>
      <c r="J31" s="278"/>
      <c r="K31" s="278"/>
      <c r="L31" s="278"/>
      <c r="M31" s="278"/>
      <c r="N31" s="278"/>
      <c r="O31" s="278"/>
      <c r="P31" s="278"/>
      <c r="Q31" s="278"/>
      <c r="R31" s="278"/>
      <c r="S31" s="278"/>
      <c r="T31" s="28" t="s">
        <v>18</v>
      </c>
      <c r="U31" s="323"/>
      <c r="V31" s="323"/>
      <c r="W31" s="323"/>
      <c r="X31" s="323"/>
      <c r="Y31" s="26"/>
    </row>
    <row r="32" spans="2:25" ht="5.65" customHeight="1" x14ac:dyDescent="0.2">
      <c r="B32" s="27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6"/>
    </row>
    <row r="33" spans="2:25" ht="11.1" customHeight="1" x14ac:dyDescent="0.2">
      <c r="B33" s="27"/>
      <c r="C33" s="322" t="s">
        <v>44</v>
      </c>
      <c r="D33" s="322"/>
      <c r="E33" s="322"/>
      <c r="F33" s="322"/>
      <c r="G33" s="322"/>
      <c r="H33" s="278"/>
      <c r="I33" s="278"/>
      <c r="J33" s="278"/>
      <c r="K33" s="278"/>
      <c r="L33" s="278"/>
      <c r="M33" s="278"/>
      <c r="N33" s="278"/>
      <c r="O33" s="278"/>
      <c r="P33" s="278"/>
      <c r="Q33" s="278"/>
      <c r="R33" s="278"/>
      <c r="S33" s="278"/>
      <c r="T33" s="278"/>
      <c r="U33" s="278"/>
      <c r="V33" s="278"/>
      <c r="W33" s="278"/>
      <c r="X33" s="278"/>
      <c r="Y33" s="26"/>
    </row>
    <row r="34" spans="2:25" ht="5.65" customHeight="1" x14ac:dyDescent="0.2">
      <c r="B34" s="27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6"/>
    </row>
    <row r="35" spans="2:25" ht="11.1" customHeight="1" x14ac:dyDescent="0.2">
      <c r="B35" s="27"/>
      <c r="C35" s="322" t="s">
        <v>39</v>
      </c>
      <c r="D35" s="322"/>
      <c r="E35" s="322"/>
      <c r="F35" s="322"/>
      <c r="G35" s="278"/>
      <c r="H35" s="278"/>
      <c r="I35" s="278"/>
      <c r="J35" s="278"/>
      <c r="K35" s="278"/>
      <c r="L35" s="278"/>
      <c r="M35" s="28" t="s">
        <v>19</v>
      </c>
      <c r="N35" s="278"/>
      <c r="O35" s="278"/>
      <c r="P35" s="278"/>
      <c r="Q35" s="278"/>
      <c r="R35" s="330" t="s">
        <v>14</v>
      </c>
      <c r="S35" s="330"/>
      <c r="T35" s="278"/>
      <c r="U35" s="278"/>
      <c r="V35" s="278"/>
      <c r="W35" s="278"/>
      <c r="X35" s="278"/>
      <c r="Y35" s="26"/>
    </row>
    <row r="36" spans="2:25" ht="6" customHeight="1" x14ac:dyDescent="0.2">
      <c r="B36" s="27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6"/>
    </row>
    <row r="37" spans="2:25" ht="10.5" customHeight="1" x14ac:dyDescent="0.2">
      <c r="B37" s="27"/>
      <c r="C37" s="322"/>
      <c r="D37" s="322"/>
      <c r="E37" s="31"/>
      <c r="F37" s="31"/>
      <c r="G37" s="332" t="s">
        <v>24</v>
      </c>
      <c r="H37" s="332"/>
      <c r="I37" s="278"/>
      <c r="J37" s="278"/>
      <c r="K37" s="278"/>
      <c r="L37" s="278"/>
      <c r="M37" s="278"/>
      <c r="N37" s="278"/>
      <c r="O37" s="278"/>
      <c r="P37" s="278"/>
      <c r="Q37" s="278"/>
      <c r="R37" s="278"/>
      <c r="S37" s="278"/>
      <c r="T37" s="32"/>
      <c r="U37" s="25"/>
      <c r="V37" s="25"/>
      <c r="W37" s="25"/>
      <c r="X37" s="25"/>
      <c r="Y37" s="26"/>
    </row>
    <row r="38" spans="2:25" ht="6" customHeight="1" x14ac:dyDescent="0.2">
      <c r="B38" s="33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5"/>
    </row>
    <row r="39" spans="2:25" ht="7.5" customHeight="1" x14ac:dyDescent="0.2"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</row>
    <row r="40" spans="2:25" ht="13.5" customHeight="1" x14ac:dyDescent="0.2">
      <c r="B40" s="36" t="s">
        <v>20</v>
      </c>
      <c r="C40" s="37" t="s">
        <v>31</v>
      </c>
      <c r="D40" s="37"/>
      <c r="E40" s="37"/>
      <c r="F40" s="38"/>
      <c r="G40" s="38"/>
      <c r="H40" s="39"/>
      <c r="I40" s="38"/>
      <c r="J40" s="38"/>
      <c r="K40" s="39"/>
      <c r="L40" s="39"/>
      <c r="M40" s="39"/>
      <c r="N40" s="38"/>
      <c r="O40" s="38"/>
      <c r="P40" s="324"/>
      <c r="Q40" s="324"/>
      <c r="R40" s="324"/>
      <c r="S40" s="324"/>
      <c r="T40" s="324"/>
      <c r="U40" s="324"/>
      <c r="V40" s="21"/>
      <c r="W40" s="21"/>
      <c r="X40" s="21"/>
      <c r="Y40" s="22"/>
    </row>
    <row r="41" spans="2:25" ht="14.1" customHeight="1" x14ac:dyDescent="0.2">
      <c r="B41" s="40"/>
      <c r="C41" s="309"/>
      <c r="D41" s="309"/>
      <c r="E41" s="25" t="s">
        <v>23</v>
      </c>
      <c r="F41" s="321"/>
      <c r="G41" s="321"/>
      <c r="H41" s="321"/>
      <c r="I41" s="321"/>
      <c r="J41" s="321"/>
      <c r="K41" s="321"/>
      <c r="L41" s="321"/>
      <c r="M41" s="321"/>
      <c r="N41" s="321"/>
      <c r="O41" s="321"/>
      <c r="P41" s="321"/>
      <c r="Q41" s="321"/>
      <c r="R41" s="41"/>
      <c r="S41" s="41"/>
      <c r="T41" s="41"/>
      <c r="U41" s="41"/>
      <c r="V41" s="42"/>
      <c r="W41" s="42"/>
      <c r="X41" s="25"/>
      <c r="Y41" s="26"/>
    </row>
    <row r="42" spans="2:25" ht="8.1" customHeight="1" x14ac:dyDescent="0.2">
      <c r="B42" s="33"/>
      <c r="C42" s="34"/>
      <c r="D42" s="34"/>
      <c r="E42" s="34"/>
      <c r="F42" s="43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5"/>
    </row>
    <row r="43" spans="2:25" ht="8.25" customHeight="1" x14ac:dyDescent="0.2"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</row>
    <row r="44" spans="2:25" ht="21" customHeight="1" x14ac:dyDescent="0.2">
      <c r="B44" s="44" t="s">
        <v>0</v>
      </c>
      <c r="C44" s="313" t="s">
        <v>129</v>
      </c>
      <c r="D44" s="313"/>
      <c r="E44" s="313"/>
      <c r="F44" s="313"/>
      <c r="G44" s="313"/>
      <c r="H44" s="313"/>
      <c r="I44" s="313"/>
      <c r="J44" s="313"/>
      <c r="K44" s="313"/>
      <c r="L44" s="313"/>
      <c r="M44" s="313"/>
      <c r="N44" s="313"/>
      <c r="O44" s="313"/>
      <c r="P44" s="313"/>
      <c r="Q44" s="313"/>
      <c r="R44" s="313"/>
      <c r="S44" s="313"/>
      <c r="T44" s="313"/>
      <c r="U44" s="313"/>
      <c r="V44" s="313"/>
      <c r="W44" s="313"/>
      <c r="X44" s="313"/>
      <c r="Y44" s="22"/>
    </row>
    <row r="45" spans="2:25" ht="15" customHeight="1" x14ac:dyDescent="0.2">
      <c r="B45" s="40"/>
      <c r="C45" s="326"/>
      <c r="D45" s="326"/>
      <c r="E45" s="326"/>
      <c r="F45" s="326"/>
      <c r="G45" s="326"/>
      <c r="H45" s="326"/>
      <c r="I45" s="326"/>
      <c r="J45" s="326"/>
      <c r="K45" s="326"/>
      <c r="L45" s="326"/>
      <c r="M45" s="326"/>
      <c r="N45" s="326"/>
      <c r="O45" s="326"/>
      <c r="P45" s="326"/>
      <c r="Q45" s="326"/>
      <c r="R45" s="326"/>
      <c r="S45" s="326"/>
      <c r="T45" s="326"/>
      <c r="U45" s="326"/>
      <c r="V45" s="326"/>
      <c r="W45" s="326"/>
      <c r="X45" s="326"/>
      <c r="Y45" s="26"/>
    </row>
    <row r="46" spans="2:25" ht="15" customHeight="1" x14ac:dyDescent="0.2">
      <c r="B46" s="40"/>
      <c r="C46" s="325"/>
      <c r="D46" s="325"/>
      <c r="E46" s="325"/>
      <c r="F46" s="325"/>
      <c r="G46" s="325"/>
      <c r="H46" s="325"/>
      <c r="I46" s="325"/>
      <c r="J46" s="325"/>
      <c r="K46" s="325"/>
      <c r="L46" s="325"/>
      <c r="M46" s="325"/>
      <c r="N46" s="325"/>
      <c r="O46" s="325"/>
      <c r="P46" s="325"/>
      <c r="Q46" s="325"/>
      <c r="R46" s="325"/>
      <c r="S46" s="325"/>
      <c r="T46" s="325"/>
      <c r="U46" s="325"/>
      <c r="V46" s="325"/>
      <c r="W46" s="325"/>
      <c r="X46" s="325"/>
      <c r="Y46" s="26"/>
    </row>
    <row r="47" spans="2:25" ht="15" customHeight="1" x14ac:dyDescent="0.2">
      <c r="B47" s="40"/>
      <c r="C47" s="325"/>
      <c r="D47" s="325"/>
      <c r="E47" s="325"/>
      <c r="F47" s="325"/>
      <c r="G47" s="325"/>
      <c r="H47" s="325"/>
      <c r="I47" s="325"/>
      <c r="J47" s="325"/>
      <c r="K47" s="325"/>
      <c r="L47" s="325"/>
      <c r="M47" s="325"/>
      <c r="N47" s="325"/>
      <c r="O47" s="325"/>
      <c r="P47" s="325"/>
      <c r="Q47" s="325"/>
      <c r="R47" s="325"/>
      <c r="S47" s="325"/>
      <c r="T47" s="325"/>
      <c r="U47" s="325"/>
      <c r="V47" s="325"/>
      <c r="W47" s="325"/>
      <c r="X47" s="325"/>
      <c r="Y47" s="26"/>
    </row>
    <row r="48" spans="2:25" ht="11.25" customHeight="1" x14ac:dyDescent="0.2">
      <c r="B48" s="48"/>
      <c r="C48" s="49"/>
      <c r="D48" s="49"/>
      <c r="E48" s="49"/>
      <c r="F48" s="49"/>
      <c r="G48" s="49"/>
      <c r="H48" s="50"/>
      <c r="I48" s="50"/>
      <c r="J48" s="50"/>
      <c r="K48" s="50"/>
      <c r="L48" s="50"/>
      <c r="M48" s="50"/>
      <c r="N48" s="51"/>
      <c r="O48" s="51"/>
      <c r="P48" s="51"/>
      <c r="Q48" s="45"/>
      <c r="R48" s="45"/>
      <c r="S48" s="45"/>
      <c r="T48" s="45"/>
      <c r="U48" s="45"/>
      <c r="V48" s="46"/>
      <c r="W48" s="46"/>
      <c r="X48" s="47"/>
      <c r="Y48" s="35"/>
    </row>
    <row r="49" spans="2:25" ht="13.5" customHeight="1" x14ac:dyDescent="0.2">
      <c r="B49" s="36" t="s">
        <v>1</v>
      </c>
      <c r="C49" s="311" t="s">
        <v>127</v>
      </c>
      <c r="D49" s="311"/>
      <c r="E49" s="311"/>
      <c r="F49" s="311"/>
      <c r="G49" s="311"/>
      <c r="H49" s="311"/>
      <c r="I49" s="311"/>
      <c r="J49" s="311"/>
      <c r="K49" s="311"/>
      <c r="L49" s="311"/>
      <c r="M49" s="311"/>
      <c r="N49" s="311"/>
      <c r="O49" s="311"/>
      <c r="P49" s="311"/>
      <c r="Q49" s="311"/>
      <c r="R49" s="311"/>
      <c r="S49" s="311"/>
      <c r="T49" s="311"/>
      <c r="U49" s="311"/>
      <c r="V49" s="311"/>
      <c r="W49" s="311"/>
      <c r="X49" s="21"/>
      <c r="Y49" s="22"/>
    </row>
    <row r="50" spans="2:25" ht="15" customHeight="1" x14ac:dyDescent="0.2">
      <c r="B50" s="40"/>
      <c r="C50" s="319"/>
      <c r="D50" s="319"/>
      <c r="E50" s="319"/>
      <c r="F50" s="319"/>
      <c r="G50" s="319"/>
      <c r="H50" s="319"/>
      <c r="I50" s="319"/>
      <c r="J50" s="319"/>
      <c r="K50" s="319"/>
      <c r="L50" s="319"/>
      <c r="M50" s="319"/>
      <c r="N50" s="319"/>
      <c r="O50" s="319"/>
      <c r="P50" s="319"/>
      <c r="Q50" s="319"/>
      <c r="R50" s="319"/>
      <c r="S50" s="319"/>
      <c r="T50" s="319"/>
      <c r="U50" s="319"/>
      <c r="V50" s="319"/>
      <c r="W50" s="319"/>
      <c r="X50" s="319"/>
      <c r="Y50" s="26"/>
    </row>
    <row r="51" spans="2:25" ht="15" customHeight="1" x14ac:dyDescent="0.2">
      <c r="B51" s="40"/>
      <c r="C51" s="320"/>
      <c r="D51" s="320"/>
      <c r="E51" s="320"/>
      <c r="F51" s="320"/>
      <c r="G51" s="320"/>
      <c r="H51" s="320"/>
      <c r="I51" s="320"/>
      <c r="J51" s="320"/>
      <c r="K51" s="320"/>
      <c r="L51" s="320"/>
      <c r="M51" s="320"/>
      <c r="N51" s="320"/>
      <c r="O51" s="320"/>
      <c r="P51" s="320"/>
      <c r="Q51" s="320"/>
      <c r="R51" s="320"/>
      <c r="S51" s="320"/>
      <c r="T51" s="320"/>
      <c r="U51" s="320"/>
      <c r="V51" s="320"/>
      <c r="W51" s="320"/>
      <c r="X51" s="320"/>
      <c r="Y51" s="26"/>
    </row>
    <row r="52" spans="2:25" ht="11.25" customHeight="1" x14ac:dyDescent="0.2">
      <c r="B52" s="48"/>
      <c r="C52" s="52"/>
      <c r="D52" s="52"/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52"/>
      <c r="S52" s="52"/>
      <c r="T52" s="52"/>
      <c r="U52" s="52"/>
      <c r="V52" s="52"/>
      <c r="W52" s="52"/>
      <c r="X52" s="47"/>
      <c r="Y52" s="35"/>
    </row>
    <row r="53" spans="2:25" ht="9" customHeight="1" x14ac:dyDescent="0.2">
      <c r="B53" s="53"/>
      <c r="Y53" s="54"/>
    </row>
    <row r="54" spans="2:25" x14ac:dyDescent="0.2">
      <c r="B54" s="55" t="s">
        <v>27</v>
      </c>
      <c r="C54" s="311" t="s">
        <v>2</v>
      </c>
      <c r="D54" s="311"/>
      <c r="E54" s="311"/>
      <c r="F54" s="311"/>
      <c r="G54" s="311"/>
      <c r="H54" s="311"/>
      <c r="I54" s="31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2"/>
    </row>
    <row r="55" spans="2:25" ht="8.1" customHeight="1" x14ac:dyDescent="0.2">
      <c r="B55" s="27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6"/>
    </row>
    <row r="56" spans="2:25" x14ac:dyDescent="0.2">
      <c r="B56" s="27"/>
      <c r="C56" s="312" t="s">
        <v>32</v>
      </c>
      <c r="D56" s="312"/>
      <c r="E56" s="312"/>
      <c r="F56" s="312"/>
      <c r="G56" s="312"/>
      <c r="H56" s="312"/>
      <c r="I56" s="312"/>
      <c r="J56" s="312"/>
      <c r="K56" s="312"/>
      <c r="L56" s="312"/>
      <c r="M56" s="312"/>
      <c r="N56" s="312"/>
      <c r="O56" s="312"/>
      <c r="P56" s="312"/>
      <c r="Q56" s="312"/>
      <c r="R56" s="312"/>
      <c r="S56" s="312"/>
      <c r="T56" s="25"/>
      <c r="U56" s="25"/>
      <c r="V56" s="25"/>
      <c r="W56" s="25"/>
      <c r="X56" s="25"/>
      <c r="Y56" s="26"/>
    </row>
    <row r="57" spans="2:25" ht="10.15" customHeight="1" x14ac:dyDescent="0.2">
      <c r="B57" s="27"/>
      <c r="C57" s="56"/>
      <c r="D57" s="56"/>
      <c r="E57" s="56"/>
      <c r="F57" s="56"/>
      <c r="G57" s="56"/>
      <c r="H57" s="56"/>
      <c r="I57" s="56"/>
      <c r="J57" s="56"/>
      <c r="K57" s="56"/>
      <c r="L57" s="56"/>
      <c r="M57" s="56"/>
      <c r="N57" s="56"/>
      <c r="O57" s="56"/>
      <c r="P57" s="56"/>
      <c r="Q57" s="56"/>
      <c r="R57" s="56"/>
      <c r="S57" s="56"/>
      <c r="T57" s="25"/>
      <c r="U57" s="25"/>
      <c r="V57" s="25"/>
      <c r="W57" s="25"/>
      <c r="X57" s="25"/>
      <c r="Y57" s="26"/>
    </row>
    <row r="58" spans="2:25" x14ac:dyDescent="0.2">
      <c r="B58" s="27"/>
      <c r="C58" s="315" t="s">
        <v>3</v>
      </c>
      <c r="D58" s="315"/>
      <c r="E58" s="316"/>
      <c r="F58" s="316"/>
      <c r="G58" s="316"/>
      <c r="H58" s="316"/>
      <c r="I58" s="316"/>
      <c r="J58" s="316"/>
      <c r="K58" s="316"/>
      <c r="L58" s="316"/>
      <c r="M58" s="316"/>
      <c r="N58" s="316"/>
      <c r="O58" s="316"/>
      <c r="P58" s="316"/>
      <c r="Q58" s="316"/>
      <c r="R58" s="316"/>
      <c r="S58" s="315" t="s">
        <v>21</v>
      </c>
      <c r="T58" s="315"/>
      <c r="U58" s="310"/>
      <c r="V58" s="310"/>
      <c r="W58" s="310"/>
      <c r="X58" s="310"/>
      <c r="Y58" s="26"/>
    </row>
    <row r="59" spans="2:25" ht="10.15" customHeight="1" x14ac:dyDescent="0.2">
      <c r="B59" s="27"/>
      <c r="C59" s="57"/>
      <c r="D59" s="57"/>
      <c r="E59" s="57"/>
      <c r="F59" s="57"/>
      <c r="G59" s="57"/>
      <c r="H59" s="57"/>
      <c r="I59" s="57"/>
      <c r="J59" s="57"/>
      <c r="K59" s="57"/>
      <c r="L59" s="57"/>
      <c r="M59" s="57"/>
      <c r="N59" s="57"/>
      <c r="O59" s="57"/>
      <c r="P59" s="57"/>
      <c r="Q59" s="57"/>
      <c r="R59" s="57"/>
      <c r="S59" s="57"/>
      <c r="T59" s="57"/>
      <c r="U59" s="57"/>
      <c r="V59" s="57"/>
      <c r="W59" s="57"/>
      <c r="X59" s="57"/>
      <c r="Y59" s="26"/>
    </row>
    <row r="60" spans="2:25" x14ac:dyDescent="0.2">
      <c r="B60" s="27"/>
      <c r="C60" s="315" t="s">
        <v>4</v>
      </c>
      <c r="D60" s="315"/>
      <c r="E60" s="318"/>
      <c r="F60" s="318"/>
      <c r="G60" s="318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6"/>
    </row>
    <row r="61" spans="2:25" ht="8.1" customHeight="1" x14ac:dyDescent="0.2">
      <c r="B61" s="27"/>
      <c r="C61" s="57"/>
      <c r="D61" s="57"/>
      <c r="E61" s="58"/>
      <c r="F61" s="58"/>
      <c r="G61" s="58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6"/>
    </row>
    <row r="62" spans="2:25" x14ac:dyDescent="0.2">
      <c r="B62" s="27"/>
      <c r="C62" s="315" t="s">
        <v>5</v>
      </c>
      <c r="D62" s="315"/>
      <c r="E62" s="315"/>
      <c r="F62" s="277"/>
      <c r="G62" s="277"/>
      <c r="H62" s="277"/>
      <c r="I62" s="277"/>
      <c r="J62" s="277"/>
      <c r="K62" s="277"/>
      <c r="L62" s="277"/>
      <c r="M62" s="277"/>
      <c r="N62" s="277"/>
      <c r="O62" s="277"/>
      <c r="P62" s="277"/>
      <c r="Q62" s="25"/>
      <c r="R62" s="25"/>
      <c r="S62" s="25"/>
      <c r="T62" s="25"/>
      <c r="U62" s="25"/>
      <c r="V62" s="25"/>
      <c r="W62" s="25"/>
      <c r="X62" s="25"/>
      <c r="Y62" s="26"/>
    </row>
    <row r="63" spans="2:25" ht="10.15" customHeight="1" x14ac:dyDescent="0.2">
      <c r="B63" s="27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  <c r="U63" s="25"/>
      <c r="V63" s="25"/>
      <c r="W63" s="25"/>
      <c r="X63" s="25"/>
      <c r="Y63" s="26"/>
    </row>
    <row r="64" spans="2:25" x14ac:dyDescent="0.2">
      <c r="B64" s="27"/>
      <c r="C64" s="315" t="s">
        <v>3</v>
      </c>
      <c r="D64" s="315"/>
      <c r="E64" s="316"/>
      <c r="F64" s="316"/>
      <c r="G64" s="316"/>
      <c r="H64" s="316"/>
      <c r="I64" s="316"/>
      <c r="J64" s="316"/>
      <c r="K64" s="316"/>
      <c r="L64" s="316"/>
      <c r="M64" s="316"/>
      <c r="N64" s="316"/>
      <c r="O64" s="316"/>
      <c r="P64" s="316"/>
      <c r="Q64" s="316"/>
      <c r="R64" s="316"/>
      <c r="S64" s="317" t="s">
        <v>21</v>
      </c>
      <c r="T64" s="317"/>
      <c r="U64" s="310"/>
      <c r="V64" s="310"/>
      <c r="W64" s="310"/>
      <c r="X64" s="310"/>
      <c r="Y64" s="26"/>
    </row>
    <row r="65" spans="2:25" ht="9" customHeight="1" x14ac:dyDescent="0.2">
      <c r="B65" s="27"/>
      <c r="C65" s="57"/>
      <c r="D65" s="57"/>
      <c r="E65" s="57"/>
      <c r="F65" s="57"/>
      <c r="G65" s="57"/>
      <c r="H65" s="57"/>
      <c r="I65" s="57"/>
      <c r="J65" s="57"/>
      <c r="K65" s="57"/>
      <c r="L65" s="57"/>
      <c r="M65" s="57"/>
      <c r="N65" s="57"/>
      <c r="O65" s="57"/>
      <c r="P65" s="57"/>
      <c r="Q65" s="57"/>
      <c r="R65" s="57"/>
      <c r="S65" s="57"/>
      <c r="T65" s="57"/>
      <c r="U65" s="57"/>
      <c r="V65" s="57"/>
      <c r="W65" s="57"/>
      <c r="X65" s="57"/>
      <c r="Y65" s="26"/>
    </row>
    <row r="66" spans="2:25" x14ac:dyDescent="0.2">
      <c r="B66" s="27"/>
      <c r="C66" s="315" t="s">
        <v>4</v>
      </c>
      <c r="D66" s="315"/>
      <c r="E66" s="318"/>
      <c r="F66" s="318"/>
      <c r="G66" s="318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  <c r="U66" s="25"/>
      <c r="V66" s="25"/>
      <c r="W66" s="25"/>
      <c r="X66" s="25"/>
      <c r="Y66" s="26"/>
    </row>
    <row r="67" spans="2:25" ht="9" customHeight="1" x14ac:dyDescent="0.2">
      <c r="B67" s="27"/>
      <c r="C67" s="57"/>
      <c r="D67" s="57"/>
      <c r="E67" s="58"/>
      <c r="F67" s="58"/>
      <c r="G67" s="58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25"/>
      <c r="W67" s="25"/>
      <c r="X67" s="25"/>
      <c r="Y67" s="26"/>
    </row>
    <row r="68" spans="2:25" x14ac:dyDescent="0.2">
      <c r="B68" s="27"/>
      <c r="C68" s="315" t="s">
        <v>5</v>
      </c>
      <c r="D68" s="315"/>
      <c r="E68" s="315"/>
      <c r="F68" s="277"/>
      <c r="G68" s="277"/>
      <c r="H68" s="277"/>
      <c r="I68" s="277"/>
      <c r="J68" s="277"/>
      <c r="K68" s="277"/>
      <c r="L68" s="277"/>
      <c r="M68" s="277"/>
      <c r="N68" s="277"/>
      <c r="O68" s="277"/>
      <c r="P68" s="277"/>
      <c r="Q68" s="25"/>
      <c r="R68" s="25"/>
      <c r="S68" s="25"/>
      <c r="T68" s="25"/>
      <c r="U68" s="25"/>
      <c r="V68" s="25"/>
      <c r="W68" s="25"/>
      <c r="X68" s="25"/>
      <c r="Y68" s="26"/>
    </row>
    <row r="69" spans="2:25" ht="9" customHeight="1" x14ac:dyDescent="0.2">
      <c r="B69" s="27"/>
      <c r="C69" s="25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5"/>
      <c r="R69" s="25"/>
      <c r="S69" s="25"/>
      <c r="T69" s="25"/>
      <c r="U69" s="25"/>
      <c r="V69" s="25"/>
      <c r="W69" s="25"/>
      <c r="X69" s="25"/>
      <c r="Y69" s="26"/>
    </row>
    <row r="70" spans="2:25" x14ac:dyDescent="0.2">
      <c r="B70" s="27"/>
      <c r="C70" s="314" t="s">
        <v>33</v>
      </c>
      <c r="D70" s="314"/>
      <c r="E70" s="314"/>
      <c r="F70" s="314"/>
      <c r="G70" s="314"/>
      <c r="H70" s="314"/>
      <c r="I70" s="314"/>
      <c r="J70" s="314"/>
      <c r="K70" s="314"/>
      <c r="L70" s="314"/>
      <c r="M70" s="314"/>
      <c r="N70" s="314"/>
      <c r="O70" s="314"/>
      <c r="P70" s="314"/>
      <c r="Q70" s="314"/>
      <c r="R70" s="314"/>
      <c r="S70" s="314"/>
      <c r="T70" s="25"/>
      <c r="U70" s="25"/>
      <c r="V70" s="25"/>
      <c r="W70" s="25"/>
      <c r="X70" s="25"/>
      <c r="Y70" s="26"/>
    </row>
    <row r="71" spans="2:25" ht="8.1" customHeight="1" x14ac:dyDescent="0.2">
      <c r="B71" s="27"/>
      <c r="C71" s="25"/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5"/>
      <c r="Q71" s="25"/>
      <c r="R71" s="25"/>
      <c r="S71" s="25"/>
      <c r="T71" s="25"/>
      <c r="U71" s="25"/>
      <c r="V71" s="25"/>
      <c r="W71" s="25"/>
      <c r="X71" s="25"/>
      <c r="Y71" s="26"/>
    </row>
    <row r="72" spans="2:25" s="61" customFormat="1" ht="15.75" customHeight="1" x14ac:dyDescent="0.2">
      <c r="B72" s="59"/>
      <c r="C72" s="307" t="s">
        <v>34</v>
      </c>
      <c r="D72" s="307"/>
      <c r="E72" s="307"/>
      <c r="F72" s="307"/>
      <c r="G72" s="307"/>
      <c r="H72" s="307"/>
      <c r="I72" s="307"/>
      <c r="J72" s="307"/>
      <c r="K72" s="307"/>
      <c r="L72" s="307"/>
      <c r="M72" s="307"/>
      <c r="N72" s="307"/>
      <c r="O72" s="307"/>
      <c r="P72" s="307"/>
      <c r="Q72" s="307"/>
      <c r="R72" s="307"/>
      <c r="S72" s="307"/>
      <c r="T72" s="307"/>
      <c r="U72" s="308"/>
      <c r="V72" s="308"/>
      <c r="W72" s="308"/>
      <c r="X72" s="308"/>
      <c r="Y72" s="60"/>
    </row>
    <row r="73" spans="2:25" s="63" customFormat="1" ht="3" customHeight="1" x14ac:dyDescent="0.2">
      <c r="B73" s="62"/>
      <c r="C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5"/>
    </row>
    <row r="74" spans="2:25" s="63" customFormat="1" x14ac:dyDescent="0.2"/>
    <row r="76" spans="2:25" x14ac:dyDescent="0.2">
      <c r="R76" s="64"/>
      <c r="T76" s="65"/>
      <c r="U76" s="65"/>
      <c r="V76" s="65"/>
      <c r="W76" s="65"/>
      <c r="X76" s="65"/>
      <c r="Y76" s="65"/>
    </row>
    <row r="77" spans="2:25" x14ac:dyDescent="0.2">
      <c r="M77" s="66"/>
      <c r="N77" s="67"/>
      <c r="O77" s="67"/>
      <c r="S77" s="66"/>
      <c r="T77" s="66"/>
      <c r="U77" s="65"/>
      <c r="V77" s="65"/>
      <c r="W77" s="65"/>
    </row>
    <row r="78" spans="2:25" x14ac:dyDescent="0.2">
      <c r="K78" s="66"/>
      <c r="L78" s="66"/>
      <c r="M78" s="66"/>
      <c r="N78" s="67"/>
      <c r="O78" s="67"/>
    </row>
  </sheetData>
  <mergeCells count="80">
    <mergeCell ref="F68:P68"/>
    <mergeCell ref="I37:S37"/>
    <mergeCell ref="S58:T58"/>
    <mergeCell ref="N35:Q35"/>
    <mergeCell ref="H33:X33"/>
    <mergeCell ref="T35:X35"/>
    <mergeCell ref="R35:S35"/>
    <mergeCell ref="C33:G33"/>
    <mergeCell ref="C35:F35"/>
    <mergeCell ref="G35:L35"/>
    <mergeCell ref="C66:D66"/>
    <mergeCell ref="C60:D60"/>
    <mergeCell ref="G37:H37"/>
    <mergeCell ref="C62:E62"/>
    <mergeCell ref="C58:D58"/>
    <mergeCell ref="E58:R58"/>
    <mergeCell ref="L29:O29"/>
    <mergeCell ref="E9:Q9"/>
    <mergeCell ref="D11:O11"/>
    <mergeCell ref="E19:X19"/>
    <mergeCell ref="Q27:X27"/>
    <mergeCell ref="F27:K27"/>
    <mergeCell ref="G29:J29"/>
    <mergeCell ref="L27:P27"/>
    <mergeCell ref="C29:F29"/>
    <mergeCell ref="P29:S29"/>
    <mergeCell ref="C25:E25"/>
    <mergeCell ref="C23:D23"/>
    <mergeCell ref="C21:D21"/>
    <mergeCell ref="C19:D19"/>
    <mergeCell ref="T17:X17"/>
    <mergeCell ref="Q21:S21"/>
    <mergeCell ref="C51:X51"/>
    <mergeCell ref="F41:Q41"/>
    <mergeCell ref="F62:P62"/>
    <mergeCell ref="C31:F31"/>
    <mergeCell ref="G31:S31"/>
    <mergeCell ref="U31:X31"/>
    <mergeCell ref="P40:U40"/>
    <mergeCell ref="C37:D37"/>
    <mergeCell ref="C46:X46"/>
    <mergeCell ref="C47:X47"/>
    <mergeCell ref="C45:X45"/>
    <mergeCell ref="C72:X72"/>
    <mergeCell ref="C41:D41"/>
    <mergeCell ref="U64:X64"/>
    <mergeCell ref="C54:I54"/>
    <mergeCell ref="C56:S56"/>
    <mergeCell ref="C44:X44"/>
    <mergeCell ref="C49:W49"/>
    <mergeCell ref="C70:S70"/>
    <mergeCell ref="C64:D64"/>
    <mergeCell ref="E64:R64"/>
    <mergeCell ref="S64:T64"/>
    <mergeCell ref="E60:G60"/>
    <mergeCell ref="E66:G66"/>
    <mergeCell ref="U58:X58"/>
    <mergeCell ref="C68:E68"/>
    <mergeCell ref="C50:X50"/>
    <mergeCell ref="F1:Y1"/>
    <mergeCell ref="B6:E6"/>
    <mergeCell ref="F6:Y6"/>
    <mergeCell ref="F3:Y5"/>
    <mergeCell ref="F2:Y2"/>
    <mergeCell ref="B4:E4"/>
    <mergeCell ref="B3:E3"/>
    <mergeCell ref="B5:E5"/>
    <mergeCell ref="L25:M25"/>
    <mergeCell ref="I21:M21"/>
    <mergeCell ref="O25:Q25"/>
    <mergeCell ref="R25:X25"/>
    <mergeCell ref="F25:J25"/>
    <mergeCell ref="O21:P21"/>
    <mergeCell ref="E21:H21"/>
    <mergeCell ref="C8:E8"/>
    <mergeCell ref="B7:E7"/>
    <mergeCell ref="E23:O23"/>
    <mergeCell ref="U21:X21"/>
    <mergeCell ref="V9:X9"/>
    <mergeCell ref="G17:R17"/>
  </mergeCells>
  <phoneticPr fontId="0" type="noConversion"/>
  <pageMargins left="0.35433070866141736" right="0.35433070866141736" top="0.39370078740157483" bottom="0.11811023622047245" header="0.70866141732283472" footer="0.31496062992125984"/>
  <pageSetup paperSize="9" scale="92" orientation="portrait" r:id="rId1"/>
  <headerFooter alignWithMargins="0">
    <oddFooter>&amp;L&amp;6Mod. IEFP 9832 950&amp;R&amp;6Cursos de Aprendizagem | Regulamento  Específico 2016 - Anexo 18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lha1">
    <pageSetUpPr fitToPage="1"/>
  </sheetPr>
  <dimension ref="A1:U63"/>
  <sheetViews>
    <sheetView showGridLines="0" zoomScale="130" zoomScaleNormal="130" zoomScaleSheetLayoutView="100" workbookViewId="0">
      <selection activeCell="O58" sqref="O58"/>
    </sheetView>
  </sheetViews>
  <sheetFormatPr defaultColWidth="9.28515625" defaultRowHeight="12.75" x14ac:dyDescent="0.2"/>
  <cols>
    <col min="1" max="1" width="3" style="68" customWidth="1"/>
    <col min="2" max="3" width="3.42578125" style="68" customWidth="1"/>
    <col min="4" max="4" width="2.28515625" style="68" customWidth="1"/>
    <col min="5" max="5" width="3.7109375" style="68" customWidth="1"/>
    <col min="6" max="6" width="1.28515625" style="68" customWidth="1"/>
    <col min="7" max="7" width="5" style="68" customWidth="1"/>
    <col min="8" max="8" width="4.7109375" style="68" customWidth="1"/>
    <col min="9" max="9" width="1.5703125" style="137" customWidth="1"/>
    <col min="10" max="10" width="5.28515625" style="68" customWidth="1"/>
    <col min="11" max="11" width="7" style="68" customWidth="1"/>
    <col min="12" max="12" width="11" style="68" customWidth="1"/>
    <col min="13" max="13" width="1.7109375" style="68" customWidth="1"/>
    <col min="14" max="14" width="3.42578125" style="68" customWidth="1"/>
    <col min="15" max="15" width="5.28515625" style="68" customWidth="1"/>
    <col min="16" max="16" width="7.42578125" style="68" customWidth="1"/>
    <col min="17" max="17" width="2" style="68" customWidth="1"/>
    <col min="18" max="18" width="3.28515625" style="68" customWidth="1"/>
    <col min="19" max="19" width="2" style="68" customWidth="1"/>
    <col min="20" max="20" width="6" style="68" customWidth="1"/>
    <col min="21" max="21" width="0.7109375" style="68" customWidth="1"/>
    <col min="22" max="16384" width="9.28515625" style="68"/>
  </cols>
  <sheetData>
    <row r="1" spans="1:21" s="137" customFormat="1" x14ac:dyDescent="0.2">
      <c r="A1" s="1"/>
      <c r="B1" s="2"/>
      <c r="C1" s="2"/>
      <c r="D1" s="3"/>
      <c r="E1" s="283" t="s">
        <v>297</v>
      </c>
      <c r="F1" s="284"/>
      <c r="G1" s="284"/>
      <c r="H1" s="284"/>
      <c r="I1" s="284"/>
      <c r="J1" s="284"/>
      <c r="K1" s="284"/>
      <c r="L1" s="284"/>
      <c r="M1" s="284"/>
      <c r="N1" s="284"/>
      <c r="O1" s="284"/>
      <c r="P1" s="284"/>
      <c r="Q1" s="284"/>
      <c r="R1" s="284"/>
      <c r="S1" s="284"/>
      <c r="T1" s="284"/>
      <c r="U1" s="285"/>
    </row>
    <row r="2" spans="1:21" s="137" customFormat="1" x14ac:dyDescent="0.2">
      <c r="A2" s="5"/>
      <c r="B2" s="6"/>
      <c r="C2" s="6"/>
      <c r="D2" s="7"/>
      <c r="E2" s="295" t="s">
        <v>22</v>
      </c>
      <c r="F2" s="296"/>
      <c r="G2" s="296"/>
      <c r="H2" s="296"/>
      <c r="I2" s="296"/>
      <c r="J2" s="296"/>
      <c r="K2" s="296"/>
      <c r="L2" s="296"/>
      <c r="M2" s="296"/>
      <c r="N2" s="296"/>
      <c r="O2" s="296"/>
      <c r="P2" s="296"/>
      <c r="Q2" s="296"/>
      <c r="R2" s="296"/>
      <c r="S2" s="296"/>
      <c r="T2" s="296"/>
      <c r="U2" s="297"/>
    </row>
    <row r="3" spans="1:21" s="137" customFormat="1" x14ac:dyDescent="0.2">
      <c r="A3" s="301"/>
      <c r="B3" s="302"/>
      <c r="C3" s="302"/>
      <c r="D3" s="303"/>
      <c r="E3" s="292" t="s">
        <v>28</v>
      </c>
      <c r="F3" s="293"/>
      <c r="G3" s="293"/>
      <c r="H3" s="293"/>
      <c r="I3" s="293"/>
      <c r="J3" s="293"/>
      <c r="K3" s="293"/>
      <c r="L3" s="293"/>
      <c r="M3" s="293"/>
      <c r="N3" s="293"/>
      <c r="O3" s="293"/>
      <c r="P3" s="293"/>
      <c r="Q3" s="293"/>
      <c r="R3" s="293"/>
      <c r="S3" s="293"/>
      <c r="T3" s="293"/>
      <c r="U3" s="294"/>
    </row>
    <row r="4" spans="1:21" s="137" customFormat="1" x14ac:dyDescent="0.2">
      <c r="A4" s="298"/>
      <c r="B4" s="299"/>
      <c r="C4" s="299"/>
      <c r="D4" s="300"/>
      <c r="E4" s="292"/>
      <c r="F4" s="293"/>
      <c r="G4" s="293"/>
      <c r="H4" s="293"/>
      <c r="I4" s="293"/>
      <c r="J4" s="293"/>
      <c r="K4" s="293"/>
      <c r="L4" s="293"/>
      <c r="M4" s="293"/>
      <c r="N4" s="293"/>
      <c r="O4" s="293"/>
      <c r="P4" s="293"/>
      <c r="Q4" s="293"/>
      <c r="R4" s="293"/>
      <c r="S4" s="293"/>
      <c r="T4" s="293"/>
      <c r="U4" s="294"/>
    </row>
    <row r="5" spans="1:21" s="137" customFormat="1" x14ac:dyDescent="0.2">
      <c r="A5" s="386" t="s">
        <v>130</v>
      </c>
      <c r="B5" s="387"/>
      <c r="C5" s="387"/>
      <c r="D5" s="388"/>
      <c r="E5" s="292"/>
      <c r="F5" s="293"/>
      <c r="G5" s="293"/>
      <c r="H5" s="293"/>
      <c r="I5" s="293"/>
      <c r="J5" s="293"/>
      <c r="K5" s="293"/>
      <c r="L5" s="293"/>
      <c r="M5" s="293"/>
      <c r="N5" s="293"/>
      <c r="O5" s="293"/>
      <c r="P5" s="293"/>
      <c r="Q5" s="293"/>
      <c r="R5" s="293"/>
      <c r="S5" s="293"/>
      <c r="T5" s="293"/>
      <c r="U5" s="294"/>
    </row>
    <row r="6" spans="1:21" s="137" customFormat="1" x14ac:dyDescent="0.2">
      <c r="A6" s="286"/>
      <c r="B6" s="287"/>
      <c r="C6" s="287"/>
      <c r="D6" s="288"/>
      <c r="E6" s="289" t="s">
        <v>131</v>
      </c>
      <c r="F6" s="290"/>
      <c r="G6" s="290"/>
      <c r="H6" s="290"/>
      <c r="I6" s="290"/>
      <c r="J6" s="290"/>
      <c r="K6" s="290"/>
      <c r="L6" s="290"/>
      <c r="M6" s="290"/>
      <c r="N6" s="290"/>
      <c r="O6" s="290"/>
      <c r="P6" s="290"/>
      <c r="Q6" s="290"/>
      <c r="R6" s="290"/>
      <c r="S6" s="290"/>
      <c r="T6" s="290"/>
      <c r="U6" s="291"/>
    </row>
    <row r="7" spans="1:21" ht="12.75" customHeight="1" x14ac:dyDescent="0.2">
      <c r="A7" s="276" t="s">
        <v>45</v>
      </c>
      <c r="B7" s="276"/>
      <c r="C7" s="276"/>
      <c r="D7" s="276"/>
      <c r="E7" s="276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  <c r="U7" s="71"/>
    </row>
    <row r="8" spans="1:21" s="4" customFormat="1" ht="15" customHeight="1" x14ac:dyDescent="0.2">
      <c r="A8" s="72" t="s">
        <v>6</v>
      </c>
      <c r="B8" s="383" t="s">
        <v>7</v>
      </c>
      <c r="C8" s="383"/>
      <c r="D8" s="383"/>
      <c r="E8" s="38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4"/>
    </row>
    <row r="9" spans="1:21" ht="15" customHeight="1" x14ac:dyDescent="0.2">
      <c r="A9" s="336" t="s">
        <v>46</v>
      </c>
      <c r="B9" s="384"/>
      <c r="C9" s="384"/>
      <c r="D9" s="384"/>
      <c r="E9" s="384"/>
      <c r="F9" s="335"/>
      <c r="G9" s="335"/>
      <c r="H9" s="335"/>
      <c r="I9" s="335"/>
      <c r="J9" s="335"/>
      <c r="K9" s="335"/>
      <c r="L9" s="335"/>
      <c r="M9" s="335"/>
      <c r="N9" s="335"/>
      <c r="O9" s="385" t="s">
        <v>41</v>
      </c>
      <c r="P9" s="385"/>
      <c r="Q9" s="385"/>
      <c r="R9" s="335"/>
      <c r="S9" s="335"/>
      <c r="T9" s="335"/>
      <c r="U9" s="75"/>
    </row>
    <row r="10" spans="1:21" x14ac:dyDescent="0.2">
      <c r="A10" s="76"/>
      <c r="B10" s="77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75"/>
    </row>
    <row r="11" spans="1:21" x14ac:dyDescent="0.2">
      <c r="A11" s="378" t="s">
        <v>47</v>
      </c>
      <c r="B11" s="379"/>
      <c r="C11" s="379"/>
      <c r="D11" s="77"/>
      <c r="E11" s="380"/>
      <c r="F11" s="380"/>
      <c r="G11" s="380"/>
      <c r="H11" s="380"/>
      <c r="I11" s="380"/>
      <c r="J11" s="380"/>
      <c r="K11" s="380"/>
      <c r="L11" s="380"/>
      <c r="M11" s="380"/>
      <c r="N11" s="380"/>
      <c r="O11" s="380"/>
      <c r="P11" s="380"/>
      <c r="Q11" s="380"/>
      <c r="R11" s="380"/>
      <c r="S11" s="380"/>
      <c r="T11" s="380"/>
      <c r="U11" s="75"/>
    </row>
    <row r="12" spans="1:21" ht="15" customHeight="1" x14ac:dyDescent="0.2">
      <c r="A12" s="381"/>
      <c r="B12" s="382"/>
      <c r="C12" s="382"/>
      <c r="D12" s="78"/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79"/>
    </row>
    <row r="13" spans="1:21" x14ac:dyDescent="0.2">
      <c r="A13" s="71"/>
      <c r="B13" s="71"/>
      <c r="C13" s="71"/>
      <c r="D13" s="71"/>
      <c r="E13" s="71"/>
      <c r="F13" s="71"/>
      <c r="G13" s="71"/>
      <c r="H13" s="71"/>
      <c r="I13" s="71"/>
      <c r="J13" s="71"/>
      <c r="K13" s="71"/>
      <c r="L13" s="71"/>
      <c r="M13" s="71"/>
      <c r="N13" s="71"/>
      <c r="O13" s="71"/>
      <c r="P13" s="71"/>
      <c r="Q13" s="71"/>
      <c r="R13" s="71"/>
      <c r="S13" s="71"/>
      <c r="T13" s="71"/>
      <c r="U13" s="71"/>
    </row>
    <row r="14" spans="1:21" x14ac:dyDescent="0.2">
      <c r="A14" s="276" t="s">
        <v>45</v>
      </c>
      <c r="B14" s="276"/>
      <c r="C14" s="276"/>
      <c r="D14" s="276"/>
      <c r="E14" s="276"/>
      <c r="F14" s="71"/>
      <c r="G14" s="71"/>
      <c r="H14" s="71"/>
      <c r="I14" s="71"/>
      <c r="J14" s="71"/>
      <c r="K14" s="71"/>
      <c r="L14" s="71"/>
      <c r="M14" s="71"/>
      <c r="N14" s="71"/>
      <c r="O14" s="71"/>
      <c r="P14" s="71"/>
      <c r="Q14" s="71"/>
      <c r="R14" s="71"/>
      <c r="S14" s="71"/>
      <c r="T14" s="71"/>
      <c r="U14" s="71"/>
    </row>
    <row r="15" spans="1:21" s="4" customFormat="1" ht="15" customHeight="1" x14ac:dyDescent="0.2">
      <c r="A15" s="72" t="s">
        <v>10</v>
      </c>
      <c r="B15" s="383" t="s">
        <v>48</v>
      </c>
      <c r="C15" s="383"/>
      <c r="D15" s="383"/>
      <c r="E15" s="383"/>
      <c r="F15" s="383"/>
      <c r="G15" s="383"/>
      <c r="H15" s="73"/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4"/>
    </row>
    <row r="16" spans="1:21" s="4" customFormat="1" ht="11.25" x14ac:dyDescent="0.2">
      <c r="A16" s="80"/>
      <c r="B16" s="207" t="s">
        <v>49</v>
      </c>
      <c r="C16" s="207"/>
      <c r="D16" s="207"/>
      <c r="E16" s="209"/>
      <c r="F16" s="209"/>
      <c r="G16" s="209"/>
      <c r="H16" s="209"/>
      <c r="I16" s="213"/>
      <c r="J16" s="208" t="s">
        <v>50</v>
      </c>
      <c r="K16" s="209" t="s">
        <v>51</v>
      </c>
      <c r="L16" s="209"/>
      <c r="M16" s="213"/>
      <c r="N16" s="209" t="s">
        <v>52</v>
      </c>
      <c r="O16" s="379" t="s">
        <v>53</v>
      </c>
      <c r="P16" s="379"/>
      <c r="Q16" s="207"/>
      <c r="R16" s="207"/>
      <c r="S16" s="207"/>
      <c r="T16" s="207"/>
      <c r="U16" s="75"/>
    </row>
    <row r="17" spans="1:21" s="4" customFormat="1" ht="11.25" x14ac:dyDescent="0.2">
      <c r="A17" s="375"/>
      <c r="B17" s="376"/>
      <c r="C17" s="376"/>
      <c r="D17" s="376"/>
      <c r="E17" s="376"/>
      <c r="F17" s="376"/>
      <c r="G17" s="376"/>
      <c r="H17" s="376"/>
      <c r="I17" s="377"/>
      <c r="J17" s="375"/>
      <c r="K17" s="376"/>
      <c r="L17" s="376"/>
      <c r="M17" s="377"/>
      <c r="N17" s="375"/>
      <c r="O17" s="376"/>
      <c r="P17" s="376"/>
      <c r="Q17" s="376"/>
      <c r="R17" s="376"/>
      <c r="S17" s="376"/>
      <c r="T17" s="376"/>
      <c r="U17" s="377"/>
    </row>
    <row r="18" spans="1:21" s="4" customFormat="1" ht="11.25" x14ac:dyDescent="0.2">
      <c r="A18" s="375"/>
      <c r="B18" s="376"/>
      <c r="C18" s="376"/>
      <c r="D18" s="376"/>
      <c r="E18" s="376"/>
      <c r="F18" s="376"/>
      <c r="G18" s="376"/>
      <c r="H18" s="376"/>
      <c r="I18" s="377"/>
      <c r="J18" s="375"/>
      <c r="K18" s="376"/>
      <c r="L18" s="376"/>
      <c r="M18" s="377"/>
      <c r="N18" s="375"/>
      <c r="O18" s="376"/>
      <c r="P18" s="376"/>
      <c r="Q18" s="376"/>
      <c r="R18" s="376"/>
      <c r="S18" s="376"/>
      <c r="T18" s="376"/>
      <c r="U18" s="377"/>
    </row>
    <row r="19" spans="1:21" s="4" customFormat="1" ht="11.25" x14ac:dyDescent="0.2">
      <c r="A19" s="375"/>
      <c r="B19" s="376"/>
      <c r="C19" s="376"/>
      <c r="D19" s="376"/>
      <c r="E19" s="376"/>
      <c r="F19" s="376"/>
      <c r="G19" s="376"/>
      <c r="H19" s="376"/>
      <c r="I19" s="377"/>
      <c r="J19" s="375"/>
      <c r="K19" s="376"/>
      <c r="L19" s="376"/>
      <c r="M19" s="377"/>
      <c r="N19" s="375"/>
      <c r="O19" s="376"/>
      <c r="P19" s="376"/>
      <c r="Q19" s="376"/>
      <c r="R19" s="376"/>
      <c r="S19" s="376"/>
      <c r="T19" s="376"/>
      <c r="U19" s="377"/>
    </row>
    <row r="20" spans="1:21" s="4" customFormat="1" ht="11.25" x14ac:dyDescent="0.2">
      <c r="A20" s="375"/>
      <c r="B20" s="376"/>
      <c r="C20" s="376"/>
      <c r="D20" s="376"/>
      <c r="E20" s="376"/>
      <c r="F20" s="376"/>
      <c r="G20" s="376"/>
      <c r="H20" s="376"/>
      <c r="I20" s="377"/>
      <c r="J20" s="375"/>
      <c r="K20" s="376"/>
      <c r="L20" s="376"/>
      <c r="M20" s="377"/>
      <c r="N20" s="375"/>
      <c r="O20" s="376"/>
      <c r="P20" s="376"/>
      <c r="Q20" s="376"/>
      <c r="R20" s="376"/>
      <c r="S20" s="376"/>
      <c r="T20" s="376"/>
      <c r="U20" s="377"/>
    </row>
    <row r="21" spans="1:21" s="4" customFormat="1" ht="11.25" x14ac:dyDescent="0.2">
      <c r="A21" s="375"/>
      <c r="B21" s="376"/>
      <c r="C21" s="376"/>
      <c r="D21" s="376"/>
      <c r="E21" s="376"/>
      <c r="F21" s="376"/>
      <c r="G21" s="376"/>
      <c r="H21" s="376"/>
      <c r="I21" s="377"/>
      <c r="J21" s="375"/>
      <c r="K21" s="376"/>
      <c r="L21" s="376"/>
      <c r="M21" s="377"/>
      <c r="N21" s="375"/>
      <c r="O21" s="376"/>
      <c r="P21" s="376"/>
      <c r="Q21" s="376"/>
      <c r="R21" s="376"/>
      <c r="S21" s="376"/>
      <c r="T21" s="376"/>
      <c r="U21" s="377"/>
    </row>
    <row r="22" spans="1:21" s="4" customFormat="1" ht="11.25" x14ac:dyDescent="0.2">
      <c r="A22" s="375"/>
      <c r="B22" s="376"/>
      <c r="C22" s="376"/>
      <c r="D22" s="376"/>
      <c r="E22" s="376"/>
      <c r="F22" s="376"/>
      <c r="G22" s="376"/>
      <c r="H22" s="376"/>
      <c r="I22" s="377"/>
      <c r="J22" s="375"/>
      <c r="K22" s="376"/>
      <c r="L22" s="376"/>
      <c r="M22" s="377"/>
      <c r="N22" s="375"/>
      <c r="O22" s="376"/>
      <c r="P22" s="376"/>
      <c r="Q22" s="376"/>
      <c r="R22" s="376"/>
      <c r="S22" s="376"/>
      <c r="T22" s="376"/>
      <c r="U22" s="377"/>
    </row>
    <row r="23" spans="1:21" s="4" customFormat="1" ht="11.25" x14ac:dyDescent="0.2">
      <c r="A23" s="375"/>
      <c r="B23" s="376"/>
      <c r="C23" s="376"/>
      <c r="D23" s="376"/>
      <c r="E23" s="376"/>
      <c r="F23" s="376"/>
      <c r="G23" s="376"/>
      <c r="H23" s="376"/>
      <c r="I23" s="377"/>
      <c r="J23" s="375"/>
      <c r="K23" s="376"/>
      <c r="L23" s="376"/>
      <c r="M23" s="377"/>
      <c r="N23" s="375"/>
      <c r="O23" s="376"/>
      <c r="P23" s="376"/>
      <c r="Q23" s="376"/>
      <c r="R23" s="376"/>
      <c r="S23" s="376"/>
      <c r="T23" s="376"/>
      <c r="U23" s="377"/>
    </row>
    <row r="24" spans="1:21" s="4" customFormat="1" ht="11.25" customHeight="1" x14ac:dyDescent="0.2">
      <c r="A24" s="375"/>
      <c r="B24" s="376"/>
      <c r="C24" s="376"/>
      <c r="D24" s="376"/>
      <c r="E24" s="376"/>
      <c r="F24" s="376"/>
      <c r="G24" s="376"/>
      <c r="H24" s="376"/>
      <c r="I24" s="377"/>
      <c r="J24" s="375"/>
      <c r="K24" s="376"/>
      <c r="L24" s="376"/>
      <c r="M24" s="377"/>
      <c r="N24" s="375"/>
      <c r="O24" s="376"/>
      <c r="P24" s="376"/>
      <c r="Q24" s="376"/>
      <c r="R24" s="376"/>
      <c r="S24" s="376"/>
      <c r="T24" s="376"/>
      <c r="U24" s="377"/>
    </row>
    <row r="25" spans="1:21" s="4" customFormat="1" ht="11.25" customHeight="1" x14ac:dyDescent="0.2">
      <c r="A25" s="375"/>
      <c r="B25" s="376"/>
      <c r="C25" s="376"/>
      <c r="D25" s="376"/>
      <c r="E25" s="376"/>
      <c r="F25" s="376"/>
      <c r="G25" s="376"/>
      <c r="H25" s="376"/>
      <c r="I25" s="377"/>
      <c r="J25" s="375"/>
      <c r="K25" s="376"/>
      <c r="L25" s="376"/>
      <c r="M25" s="377"/>
      <c r="N25" s="375"/>
      <c r="O25" s="376"/>
      <c r="P25" s="376"/>
      <c r="Q25" s="376"/>
      <c r="R25" s="376"/>
      <c r="S25" s="376"/>
      <c r="T25" s="376"/>
      <c r="U25" s="377"/>
    </row>
    <row r="26" spans="1:21" s="4" customFormat="1" ht="11.25" x14ac:dyDescent="0.2">
      <c r="A26" s="375"/>
      <c r="B26" s="376"/>
      <c r="C26" s="376"/>
      <c r="D26" s="376"/>
      <c r="E26" s="376"/>
      <c r="F26" s="376"/>
      <c r="G26" s="376"/>
      <c r="H26" s="376"/>
      <c r="I26" s="377"/>
      <c r="J26" s="375"/>
      <c r="K26" s="376"/>
      <c r="L26" s="376"/>
      <c r="M26" s="377"/>
      <c r="N26" s="375"/>
      <c r="O26" s="376"/>
      <c r="P26" s="376"/>
      <c r="Q26" s="376"/>
      <c r="R26" s="376"/>
      <c r="S26" s="376"/>
      <c r="T26" s="376"/>
      <c r="U26" s="377"/>
    </row>
    <row r="27" spans="1:21" s="4" customFormat="1" ht="11.25" x14ac:dyDescent="0.2">
      <c r="A27" s="375"/>
      <c r="B27" s="376"/>
      <c r="C27" s="376"/>
      <c r="D27" s="376"/>
      <c r="E27" s="376"/>
      <c r="F27" s="376"/>
      <c r="G27" s="376"/>
      <c r="H27" s="376"/>
      <c r="I27" s="377"/>
      <c r="J27" s="375"/>
      <c r="K27" s="376"/>
      <c r="L27" s="376"/>
      <c r="M27" s="377"/>
      <c r="N27" s="375"/>
      <c r="O27" s="376"/>
      <c r="P27" s="376"/>
      <c r="Q27" s="376"/>
      <c r="R27" s="376"/>
      <c r="S27" s="376"/>
      <c r="T27" s="376"/>
      <c r="U27" s="377"/>
    </row>
    <row r="28" spans="1:21" s="4" customFormat="1" ht="11.25" x14ac:dyDescent="0.2">
      <c r="A28" s="375"/>
      <c r="B28" s="376"/>
      <c r="C28" s="376"/>
      <c r="D28" s="376"/>
      <c r="E28" s="376"/>
      <c r="F28" s="376"/>
      <c r="G28" s="376"/>
      <c r="H28" s="376"/>
      <c r="I28" s="377"/>
      <c r="J28" s="375"/>
      <c r="K28" s="376"/>
      <c r="L28" s="376"/>
      <c r="M28" s="377"/>
      <c r="N28" s="375"/>
      <c r="O28" s="376"/>
      <c r="P28" s="376"/>
      <c r="Q28" s="376"/>
      <c r="R28" s="376"/>
      <c r="S28" s="376"/>
      <c r="T28" s="376"/>
      <c r="U28" s="377"/>
    </row>
    <row r="29" spans="1:21" s="4" customFormat="1" ht="11.25" x14ac:dyDescent="0.2">
      <c r="A29" s="375"/>
      <c r="B29" s="376"/>
      <c r="C29" s="376"/>
      <c r="D29" s="376"/>
      <c r="E29" s="376"/>
      <c r="F29" s="376"/>
      <c r="G29" s="376"/>
      <c r="H29" s="376"/>
      <c r="I29" s="377"/>
      <c r="J29" s="375"/>
      <c r="K29" s="376"/>
      <c r="L29" s="376"/>
      <c r="M29" s="377"/>
      <c r="N29" s="375"/>
      <c r="O29" s="376"/>
      <c r="P29" s="376"/>
      <c r="Q29" s="376"/>
      <c r="R29" s="376"/>
      <c r="S29" s="376"/>
      <c r="T29" s="376"/>
      <c r="U29" s="377"/>
    </row>
    <row r="30" spans="1:21" s="4" customFormat="1" ht="11.25" x14ac:dyDescent="0.2">
      <c r="A30" s="375"/>
      <c r="B30" s="376"/>
      <c r="C30" s="376"/>
      <c r="D30" s="376"/>
      <c r="E30" s="376"/>
      <c r="F30" s="376"/>
      <c r="G30" s="376"/>
      <c r="H30" s="376"/>
      <c r="I30" s="377"/>
      <c r="J30" s="375"/>
      <c r="K30" s="376"/>
      <c r="L30" s="376"/>
      <c r="M30" s="377"/>
      <c r="N30" s="375"/>
      <c r="O30" s="376"/>
      <c r="P30" s="376"/>
      <c r="Q30" s="376"/>
      <c r="R30" s="376"/>
      <c r="S30" s="376"/>
      <c r="T30" s="376"/>
      <c r="U30" s="377"/>
    </row>
    <row r="31" spans="1:21" s="4" customFormat="1" ht="11.25" x14ac:dyDescent="0.2">
      <c r="A31" s="375"/>
      <c r="B31" s="376"/>
      <c r="C31" s="376"/>
      <c r="D31" s="376"/>
      <c r="E31" s="376"/>
      <c r="F31" s="376"/>
      <c r="G31" s="376"/>
      <c r="H31" s="376"/>
      <c r="I31" s="377"/>
      <c r="J31" s="375"/>
      <c r="K31" s="376"/>
      <c r="L31" s="376"/>
      <c r="M31" s="377"/>
      <c r="N31" s="375"/>
      <c r="O31" s="376"/>
      <c r="P31" s="376"/>
      <c r="Q31" s="376"/>
      <c r="R31" s="376"/>
      <c r="S31" s="376"/>
      <c r="T31" s="376"/>
      <c r="U31" s="377"/>
    </row>
    <row r="32" spans="1:21" s="4" customFormat="1" ht="11.25" x14ac:dyDescent="0.2">
      <c r="A32" s="375"/>
      <c r="B32" s="376"/>
      <c r="C32" s="376"/>
      <c r="D32" s="376"/>
      <c r="E32" s="376"/>
      <c r="F32" s="376"/>
      <c r="G32" s="376"/>
      <c r="H32" s="376"/>
      <c r="I32" s="377"/>
      <c r="J32" s="76"/>
      <c r="K32" s="77"/>
      <c r="L32" s="77"/>
      <c r="M32" s="75"/>
      <c r="N32" s="375"/>
      <c r="O32" s="376"/>
      <c r="P32" s="376"/>
      <c r="Q32" s="376"/>
      <c r="R32" s="376"/>
      <c r="S32" s="376"/>
      <c r="T32" s="376"/>
      <c r="U32" s="377"/>
    </row>
    <row r="33" spans="1:21" s="4" customFormat="1" ht="11.25" customHeight="1" x14ac:dyDescent="0.2">
      <c r="A33" s="366" t="s">
        <v>56</v>
      </c>
      <c r="B33" s="367"/>
      <c r="C33" s="367"/>
      <c r="D33" s="367"/>
      <c r="E33" s="77"/>
      <c r="F33" s="345"/>
      <c r="G33" s="346"/>
      <c r="H33" s="347"/>
      <c r="I33" s="214"/>
      <c r="J33" s="76"/>
      <c r="K33" s="77"/>
      <c r="L33" s="77"/>
      <c r="M33" s="75"/>
      <c r="N33" s="356" t="s">
        <v>54</v>
      </c>
      <c r="O33" s="357"/>
      <c r="P33" s="358"/>
      <c r="Q33" s="359"/>
      <c r="R33" s="360"/>
      <c r="S33" s="361"/>
      <c r="T33" s="362"/>
      <c r="U33" s="75"/>
    </row>
    <row r="34" spans="1:21" s="4" customFormat="1" ht="11.25" customHeight="1" x14ac:dyDescent="0.2">
      <c r="A34" s="366"/>
      <c r="B34" s="367"/>
      <c r="C34" s="367"/>
      <c r="D34" s="367"/>
      <c r="E34" s="77"/>
      <c r="F34" s="348"/>
      <c r="G34" s="349"/>
      <c r="H34" s="350"/>
      <c r="I34" s="214"/>
      <c r="J34" s="76"/>
      <c r="K34" s="77"/>
      <c r="L34" s="77"/>
      <c r="M34" s="75"/>
      <c r="N34" s="357"/>
      <c r="O34" s="357"/>
      <c r="P34" s="358"/>
      <c r="Q34" s="359"/>
      <c r="R34" s="363"/>
      <c r="S34" s="364"/>
      <c r="T34" s="365"/>
      <c r="U34" s="75"/>
    </row>
    <row r="35" spans="1:21" s="67" customFormat="1" ht="11.25" customHeight="1" x14ac:dyDescent="0.15">
      <c r="A35" s="366" t="s">
        <v>58</v>
      </c>
      <c r="B35" s="367"/>
      <c r="C35" s="367"/>
      <c r="D35" s="367"/>
      <c r="E35" s="82"/>
      <c r="F35" s="345"/>
      <c r="G35" s="346"/>
      <c r="H35" s="347"/>
      <c r="I35" s="214"/>
      <c r="J35" s="343" t="s">
        <v>59</v>
      </c>
      <c r="K35" s="351"/>
      <c r="L35" s="352"/>
      <c r="M35" s="83"/>
      <c r="N35" s="356" t="s">
        <v>55</v>
      </c>
      <c r="O35" s="356"/>
      <c r="P35" s="356"/>
      <c r="Q35" s="368"/>
      <c r="R35" s="369"/>
      <c r="S35" s="370"/>
      <c r="T35" s="371"/>
      <c r="U35" s="83"/>
    </row>
    <row r="36" spans="1:21" s="67" customFormat="1" ht="11.25" customHeight="1" x14ac:dyDescent="0.15">
      <c r="A36" s="366"/>
      <c r="B36" s="367"/>
      <c r="C36" s="367"/>
      <c r="D36" s="367"/>
      <c r="E36" s="82"/>
      <c r="F36" s="348"/>
      <c r="G36" s="349"/>
      <c r="H36" s="350"/>
      <c r="I36" s="214"/>
      <c r="J36" s="216"/>
      <c r="K36" s="82"/>
      <c r="L36" s="353"/>
      <c r="M36" s="83"/>
      <c r="N36" s="356"/>
      <c r="O36" s="356"/>
      <c r="P36" s="356"/>
      <c r="Q36" s="368"/>
      <c r="R36" s="372"/>
      <c r="S36" s="373"/>
      <c r="T36" s="374"/>
      <c r="U36" s="83"/>
    </row>
    <row r="37" spans="1:21" s="67" customFormat="1" ht="11.25" customHeight="1" x14ac:dyDescent="0.15">
      <c r="A37" s="343" t="s">
        <v>60</v>
      </c>
      <c r="B37" s="344"/>
      <c r="C37" s="344"/>
      <c r="D37" s="344"/>
      <c r="E37" s="82"/>
      <c r="F37" s="345"/>
      <c r="G37" s="346"/>
      <c r="H37" s="347"/>
      <c r="I37" s="214"/>
      <c r="J37" s="343" t="s">
        <v>61</v>
      </c>
      <c r="K37" s="351"/>
      <c r="L37" s="352"/>
      <c r="M37" s="83"/>
      <c r="N37" s="356" t="s">
        <v>57</v>
      </c>
      <c r="O37" s="356"/>
      <c r="P37" s="356"/>
      <c r="Q37" s="368"/>
      <c r="R37" s="360"/>
      <c r="S37" s="361"/>
      <c r="T37" s="362"/>
      <c r="U37" s="83"/>
    </row>
    <row r="38" spans="1:21" s="67" customFormat="1" ht="11.25" customHeight="1" x14ac:dyDescent="0.15">
      <c r="A38" s="343" t="s">
        <v>62</v>
      </c>
      <c r="B38" s="344"/>
      <c r="C38" s="344"/>
      <c r="D38" s="344"/>
      <c r="E38" s="82"/>
      <c r="F38" s="348"/>
      <c r="G38" s="349"/>
      <c r="H38" s="350"/>
      <c r="I38" s="214"/>
      <c r="J38" s="354" t="s">
        <v>63</v>
      </c>
      <c r="K38" s="355"/>
      <c r="L38" s="353"/>
      <c r="M38" s="83"/>
      <c r="N38" s="356"/>
      <c r="O38" s="356"/>
      <c r="P38" s="356"/>
      <c r="Q38" s="368"/>
      <c r="R38" s="363"/>
      <c r="S38" s="364"/>
      <c r="T38" s="365"/>
      <c r="U38" s="83"/>
    </row>
    <row r="39" spans="1:21" s="67" customFormat="1" ht="11.25" customHeight="1" x14ac:dyDescent="0.2">
      <c r="A39" s="76"/>
      <c r="B39" s="77"/>
      <c r="C39" s="77"/>
      <c r="D39" s="77"/>
      <c r="E39" s="77"/>
      <c r="F39" s="77"/>
      <c r="G39" s="77"/>
      <c r="H39" s="77"/>
      <c r="I39" s="75"/>
      <c r="J39" s="76"/>
      <c r="K39" s="77"/>
      <c r="L39" s="77"/>
      <c r="M39" s="75"/>
      <c r="U39" s="75"/>
    </row>
    <row r="40" spans="1:21" x14ac:dyDescent="0.2">
      <c r="A40" s="336" t="s">
        <v>64</v>
      </c>
      <c r="B40" s="337"/>
      <c r="C40" s="335"/>
      <c r="D40" s="335"/>
      <c r="E40" s="335"/>
      <c r="F40" s="335"/>
      <c r="G40" s="77"/>
      <c r="H40" s="77"/>
      <c r="I40" s="75"/>
      <c r="J40" s="80" t="s">
        <v>4</v>
      </c>
      <c r="K40" s="335"/>
      <c r="L40" s="335"/>
      <c r="M40" s="75"/>
      <c r="N40" s="81" t="s">
        <v>4</v>
      </c>
      <c r="O40" s="335"/>
      <c r="P40" s="335"/>
      <c r="Q40" s="335"/>
      <c r="R40" s="335"/>
      <c r="S40" s="335"/>
      <c r="T40" s="77"/>
      <c r="U40" s="75"/>
    </row>
    <row r="41" spans="1:21" x14ac:dyDescent="0.2">
      <c r="A41" s="76"/>
      <c r="B41" s="77"/>
      <c r="C41" s="77"/>
      <c r="D41" s="77"/>
      <c r="E41" s="77"/>
      <c r="F41" s="77"/>
      <c r="G41" s="77"/>
      <c r="H41" s="77"/>
      <c r="I41" s="75"/>
      <c r="J41" s="76"/>
      <c r="K41" s="77"/>
      <c r="L41" s="77"/>
      <c r="M41" s="75"/>
      <c r="N41" s="77"/>
      <c r="O41" s="77"/>
      <c r="P41" s="77"/>
      <c r="Q41" s="77"/>
      <c r="R41" s="77"/>
      <c r="S41" s="77"/>
      <c r="T41" s="77"/>
      <c r="U41" s="75"/>
    </row>
    <row r="42" spans="1:21" x14ac:dyDescent="0.2">
      <c r="A42" s="76" t="s">
        <v>65</v>
      </c>
      <c r="B42" s="334"/>
      <c r="C42" s="334"/>
      <c r="D42" s="334"/>
      <c r="E42" s="334"/>
      <c r="F42" s="334"/>
      <c r="G42" s="334"/>
      <c r="H42" s="334"/>
      <c r="I42" s="215"/>
      <c r="J42" s="76" t="s">
        <v>66</v>
      </c>
      <c r="K42" s="334"/>
      <c r="L42" s="334"/>
      <c r="M42" s="75"/>
      <c r="N42" s="77" t="s">
        <v>67</v>
      </c>
      <c r="O42" s="334"/>
      <c r="P42" s="334"/>
      <c r="Q42" s="334"/>
      <c r="R42" s="334"/>
      <c r="S42" s="334"/>
      <c r="T42" s="334"/>
      <c r="U42" s="75"/>
    </row>
    <row r="43" spans="1:21" x14ac:dyDescent="0.2">
      <c r="A43" s="76"/>
      <c r="B43" s="77"/>
      <c r="C43" s="77"/>
      <c r="D43" s="77"/>
      <c r="E43" s="77"/>
      <c r="F43" s="77"/>
      <c r="G43" s="77"/>
      <c r="H43" s="77"/>
      <c r="I43" s="75"/>
      <c r="J43" s="76"/>
      <c r="K43" s="77"/>
      <c r="L43" s="77"/>
      <c r="M43" s="75"/>
      <c r="N43" s="77"/>
      <c r="O43" s="77"/>
      <c r="P43" s="77"/>
      <c r="Q43" s="77"/>
      <c r="R43" s="77"/>
      <c r="S43" s="77"/>
      <c r="T43" s="77"/>
      <c r="U43" s="75"/>
    </row>
    <row r="44" spans="1:21" x14ac:dyDescent="0.2">
      <c r="A44" s="336" t="s">
        <v>68</v>
      </c>
      <c r="B44" s="337"/>
      <c r="C44" s="77"/>
      <c r="D44" s="77"/>
      <c r="E44" s="77"/>
      <c r="F44" s="77"/>
      <c r="G44" s="77"/>
      <c r="H44" s="77"/>
      <c r="I44" s="75"/>
      <c r="J44" s="76" t="s">
        <v>69</v>
      </c>
      <c r="K44" s="77"/>
      <c r="L44" s="77"/>
      <c r="M44" s="75"/>
      <c r="N44" s="77" t="s">
        <v>70</v>
      </c>
      <c r="O44" s="77"/>
      <c r="P44" s="77"/>
      <c r="Q44" s="77"/>
      <c r="R44" s="77"/>
      <c r="S44" s="77"/>
      <c r="T44" s="77"/>
      <c r="U44" s="75"/>
    </row>
    <row r="45" spans="1:21" x14ac:dyDescent="0.2">
      <c r="A45" s="84"/>
      <c r="B45" s="78"/>
      <c r="C45" s="78"/>
      <c r="D45" s="78"/>
      <c r="E45" s="78"/>
      <c r="F45" s="78"/>
      <c r="G45" s="78"/>
      <c r="H45" s="78"/>
      <c r="I45" s="79"/>
      <c r="J45" s="84"/>
      <c r="K45" s="78"/>
      <c r="L45" s="78"/>
      <c r="M45" s="79"/>
      <c r="N45" s="78"/>
      <c r="O45" s="78"/>
      <c r="P45" s="78"/>
      <c r="Q45" s="78"/>
      <c r="R45" s="78"/>
      <c r="S45" s="78"/>
      <c r="T45" s="78"/>
      <c r="U45" s="79"/>
    </row>
    <row r="46" spans="1:21" ht="11.25" customHeight="1" x14ac:dyDescent="0.2">
      <c r="A46" s="77"/>
      <c r="B46" s="77"/>
      <c r="C46" s="77"/>
      <c r="D46" s="77"/>
      <c r="E46" s="77"/>
      <c r="F46" s="77"/>
      <c r="G46" s="77"/>
      <c r="H46" s="77"/>
      <c r="I46" s="77"/>
      <c r="J46" s="77"/>
      <c r="K46" s="77"/>
      <c r="L46" s="77"/>
      <c r="M46" s="77"/>
      <c r="N46" s="77"/>
      <c r="O46" s="77"/>
      <c r="P46" s="77"/>
      <c r="Q46" s="77"/>
      <c r="R46" s="77"/>
      <c r="S46" s="77"/>
      <c r="T46" s="77"/>
      <c r="U46" s="77"/>
    </row>
    <row r="47" spans="1:21" ht="18" customHeight="1" x14ac:dyDescent="0.2">
      <c r="A47" s="85" t="s">
        <v>20</v>
      </c>
      <c r="B47" s="340" t="s">
        <v>71</v>
      </c>
      <c r="C47" s="340"/>
      <c r="D47" s="340"/>
      <c r="E47" s="340"/>
      <c r="F47" s="340"/>
      <c r="G47" s="340"/>
      <c r="H47" s="341"/>
      <c r="I47" s="341"/>
      <c r="J47" s="341"/>
      <c r="K47" s="341"/>
      <c r="L47" s="341"/>
      <c r="M47" s="341"/>
      <c r="N47" s="341"/>
      <c r="O47" s="86" t="s">
        <v>11</v>
      </c>
      <c r="P47" s="342"/>
      <c r="Q47" s="342"/>
      <c r="R47" s="342"/>
      <c r="S47" s="342"/>
      <c r="T47" s="342"/>
      <c r="U47" s="22"/>
    </row>
    <row r="48" spans="1:21" ht="11.25" customHeight="1" x14ac:dyDescent="0.2">
      <c r="A48" s="27"/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6"/>
    </row>
    <row r="49" spans="1:21" ht="11.25" customHeight="1" x14ac:dyDescent="0.2">
      <c r="A49" s="27"/>
      <c r="B49" s="322" t="s">
        <v>72</v>
      </c>
      <c r="C49" s="322"/>
      <c r="D49" s="322"/>
      <c r="E49" s="333"/>
      <c r="F49" s="333"/>
      <c r="G49" s="333"/>
      <c r="H49" s="333"/>
      <c r="I49" s="333"/>
      <c r="J49" s="333"/>
      <c r="K49" s="333"/>
      <c r="L49" s="333"/>
      <c r="M49" s="333"/>
      <c r="N49" s="333"/>
      <c r="O49" s="333"/>
      <c r="P49" s="333"/>
      <c r="Q49" s="333"/>
      <c r="R49" s="333"/>
      <c r="S49" s="333"/>
      <c r="T49" s="333"/>
      <c r="U49" s="26"/>
    </row>
    <row r="50" spans="1:21" ht="9" customHeight="1" x14ac:dyDescent="0.2">
      <c r="A50" s="27"/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6"/>
    </row>
    <row r="51" spans="1:21" ht="10.5" customHeight="1" x14ac:dyDescent="0.2">
      <c r="A51" s="27"/>
      <c r="B51" s="25" t="s">
        <v>73</v>
      </c>
      <c r="C51" s="333"/>
      <c r="D51" s="333"/>
      <c r="E51" s="333"/>
      <c r="F51" s="333"/>
      <c r="G51" s="333"/>
      <c r="H51" s="333"/>
      <c r="I51" s="333"/>
      <c r="J51" s="333"/>
      <c r="K51" s="333"/>
      <c r="L51" s="333"/>
      <c r="M51" s="333"/>
      <c r="N51" s="333"/>
      <c r="O51" s="333"/>
      <c r="P51" s="333"/>
      <c r="Q51" s="333"/>
      <c r="R51" s="333"/>
      <c r="S51" s="333"/>
      <c r="T51" s="333"/>
      <c r="U51" s="26"/>
    </row>
    <row r="52" spans="1:21" x14ac:dyDescent="0.2">
      <c r="A52" s="27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6"/>
    </row>
    <row r="53" spans="1:21" x14ac:dyDescent="0.2">
      <c r="A53" s="27"/>
      <c r="B53" s="30" t="s">
        <v>296</v>
      </c>
      <c r="C53" s="30"/>
      <c r="D53" s="30"/>
      <c r="E53" s="30"/>
      <c r="F53" s="30"/>
      <c r="G53" s="30"/>
      <c r="H53" s="333"/>
      <c r="I53" s="333"/>
      <c r="J53" s="333"/>
      <c r="K53" s="333"/>
      <c r="L53" s="333"/>
      <c r="M53" s="333"/>
      <c r="N53" s="333"/>
      <c r="O53" s="333"/>
      <c r="P53" s="333"/>
      <c r="Q53" s="338" t="s">
        <v>74</v>
      </c>
      <c r="R53" s="338"/>
      <c r="S53" s="339"/>
      <c r="T53" s="339"/>
      <c r="U53" s="26"/>
    </row>
    <row r="54" spans="1:21" ht="11.25" customHeight="1" x14ac:dyDescent="0.2">
      <c r="A54" s="33"/>
      <c r="B54" s="34"/>
      <c r="C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5"/>
    </row>
    <row r="55" spans="1:21" s="4" customFormat="1" ht="11.25" customHeight="1" x14ac:dyDescent="0.2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</row>
    <row r="56" spans="1:21" s="4" customFormat="1" ht="11.25" customHeight="1" x14ac:dyDescent="0.2">
      <c r="A56" s="87"/>
      <c r="B56" s="88"/>
      <c r="C56" s="89"/>
      <c r="D56" s="89"/>
      <c r="E56" s="89"/>
      <c r="F56" s="89"/>
      <c r="G56" s="89"/>
      <c r="H56" s="89"/>
      <c r="I56" s="89"/>
      <c r="J56" s="89"/>
      <c r="K56" s="89"/>
      <c r="L56" s="89"/>
      <c r="M56" s="89"/>
      <c r="N56" s="89"/>
      <c r="O56" s="89"/>
      <c r="P56" s="89"/>
      <c r="Q56" s="89"/>
      <c r="R56" s="89"/>
      <c r="S56" s="89"/>
      <c r="T56" s="89"/>
      <c r="U56" s="25"/>
    </row>
    <row r="57" spans="1:21" s="4" customFormat="1" x14ac:dyDescent="0.2">
      <c r="A57" s="25"/>
      <c r="B57" s="68"/>
      <c r="C57" s="89"/>
      <c r="D57" s="89"/>
      <c r="E57" s="89"/>
      <c r="F57" s="90"/>
      <c r="G57" s="90"/>
      <c r="H57" s="90"/>
      <c r="I57" s="90"/>
      <c r="J57" s="90"/>
      <c r="K57" s="90"/>
      <c r="L57" s="90"/>
      <c r="M57" s="90"/>
      <c r="N57" s="90"/>
      <c r="O57" s="90"/>
      <c r="P57" s="90"/>
      <c r="Q57" s="90"/>
      <c r="R57" s="90"/>
      <c r="S57" s="90"/>
      <c r="T57" s="90"/>
      <c r="U57" s="25"/>
    </row>
    <row r="58" spans="1:21" s="4" customFormat="1" x14ac:dyDescent="0.2">
      <c r="A58" s="91"/>
      <c r="B58" s="68"/>
      <c r="C58" s="92"/>
      <c r="D58" s="92"/>
      <c r="E58" s="92"/>
      <c r="F58" s="92"/>
      <c r="G58" s="92"/>
      <c r="H58" s="92"/>
      <c r="I58" s="92"/>
      <c r="J58" s="92"/>
      <c r="K58" s="92"/>
      <c r="L58" s="92"/>
      <c r="M58" s="92"/>
      <c r="N58" s="92"/>
      <c r="O58" s="92"/>
      <c r="P58" s="92"/>
      <c r="Q58" s="92"/>
      <c r="R58" s="92"/>
      <c r="S58" s="92"/>
      <c r="T58" s="92"/>
      <c r="U58" s="25"/>
    </row>
    <row r="59" spans="1:21" s="4" customFormat="1" ht="8.25" customHeight="1" x14ac:dyDescent="0.2">
      <c r="A59" s="92"/>
      <c r="B59" s="68"/>
      <c r="C59" s="92"/>
      <c r="D59" s="92"/>
      <c r="E59" s="92"/>
      <c r="F59" s="92"/>
      <c r="G59" s="92"/>
      <c r="H59" s="92"/>
      <c r="I59" s="92"/>
      <c r="J59" s="92"/>
      <c r="K59" s="92"/>
      <c r="L59" s="92"/>
      <c r="M59" s="92"/>
      <c r="N59" s="92"/>
      <c r="O59" s="92"/>
      <c r="P59" s="92"/>
      <c r="Q59" s="92"/>
      <c r="R59" s="92"/>
      <c r="S59" s="92"/>
      <c r="T59" s="92"/>
      <c r="U59" s="25"/>
    </row>
    <row r="60" spans="1:21" x14ac:dyDescent="0.2">
      <c r="A60" s="92"/>
      <c r="B60" s="92"/>
      <c r="C60" s="92"/>
      <c r="D60" s="92"/>
      <c r="E60" s="92"/>
      <c r="F60" s="92"/>
      <c r="G60" s="92"/>
      <c r="H60" s="92"/>
      <c r="I60" s="92"/>
      <c r="J60" s="92"/>
      <c r="K60" s="92"/>
      <c r="L60" s="92"/>
      <c r="M60" s="92"/>
      <c r="N60" s="92"/>
      <c r="O60" s="92"/>
      <c r="P60" s="92"/>
      <c r="Q60" s="92"/>
      <c r="R60" s="92"/>
      <c r="S60" s="92"/>
      <c r="T60" s="92"/>
      <c r="U60" s="25"/>
    </row>
    <row r="61" spans="1:21" x14ac:dyDescent="0.2">
      <c r="A61" s="92"/>
      <c r="B61" s="92"/>
      <c r="C61" s="92"/>
      <c r="D61" s="92"/>
      <c r="E61" s="92"/>
      <c r="F61" s="92"/>
      <c r="G61" s="92"/>
      <c r="H61" s="92"/>
      <c r="I61" s="92"/>
      <c r="J61" s="92"/>
      <c r="K61" s="92"/>
      <c r="L61" s="92"/>
      <c r="M61" s="92"/>
      <c r="N61" s="92"/>
      <c r="O61" s="92"/>
      <c r="P61" s="92"/>
      <c r="Q61" s="92"/>
      <c r="R61" s="92"/>
      <c r="S61" s="92"/>
      <c r="T61" s="92"/>
      <c r="U61" s="25"/>
    </row>
    <row r="62" spans="1:21" x14ac:dyDescent="0.2">
      <c r="A62" s="25"/>
      <c r="B62" s="25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93"/>
      <c r="T62" s="93"/>
      <c r="U62" s="25"/>
    </row>
    <row r="63" spans="1:21" x14ac:dyDescent="0.2">
      <c r="A63" s="71"/>
      <c r="B63" s="71"/>
      <c r="C63" s="71"/>
      <c r="D63" s="71"/>
      <c r="E63" s="71"/>
      <c r="F63" s="71"/>
      <c r="G63" s="71"/>
      <c r="H63" s="71"/>
      <c r="I63" s="71"/>
      <c r="J63" s="71"/>
      <c r="K63" s="71"/>
      <c r="L63" s="94"/>
      <c r="M63" s="94"/>
      <c r="N63" s="95"/>
      <c r="O63" s="94"/>
      <c r="P63" s="71"/>
      <c r="Q63" s="71"/>
      <c r="R63" s="71"/>
      <c r="S63" s="71"/>
      <c r="T63" s="71"/>
      <c r="U63" s="71"/>
    </row>
  </sheetData>
  <sheetProtection algorithmName="SHA-512" hashValue="FChV67ngVcUl8Pudn2vt67Qkjra/3iCqgEXFep6VP423pmmOVaqRmC2DCGV1q9Btpanv4JUuZvFPuYkKzRzTXA==" saltValue="6FeKnMR6axIJCPh7iwLKZA==" spinCount="100000" sheet="1" objects="1" scenarios="1"/>
  <mergeCells count="58">
    <mergeCell ref="A6:D6"/>
    <mergeCell ref="E6:U6"/>
    <mergeCell ref="A5:D5"/>
    <mergeCell ref="E1:U1"/>
    <mergeCell ref="E2:U2"/>
    <mergeCell ref="A3:D3"/>
    <mergeCell ref="E3:U5"/>
    <mergeCell ref="A4:D4"/>
    <mergeCell ref="A7:E7"/>
    <mergeCell ref="B8:E8"/>
    <mergeCell ref="A9:E9"/>
    <mergeCell ref="F9:N9"/>
    <mergeCell ref="O9:Q9"/>
    <mergeCell ref="A17:I32"/>
    <mergeCell ref="J17:M31"/>
    <mergeCell ref="N17:U32"/>
    <mergeCell ref="R9:T9"/>
    <mergeCell ref="A11:C11"/>
    <mergeCell ref="E11:T11"/>
    <mergeCell ref="A12:C12"/>
    <mergeCell ref="A14:E14"/>
    <mergeCell ref="O16:P16"/>
    <mergeCell ref="B15:G15"/>
    <mergeCell ref="N33:Q34"/>
    <mergeCell ref="R33:T34"/>
    <mergeCell ref="A33:D34"/>
    <mergeCell ref="F33:H34"/>
    <mergeCell ref="R37:T38"/>
    <mergeCell ref="N37:Q38"/>
    <mergeCell ref="R35:T36"/>
    <mergeCell ref="N35:Q36"/>
    <mergeCell ref="A35:D36"/>
    <mergeCell ref="F35:H36"/>
    <mergeCell ref="J35:K35"/>
    <mergeCell ref="L35:L36"/>
    <mergeCell ref="P47:T47"/>
    <mergeCell ref="A37:D37"/>
    <mergeCell ref="F37:H38"/>
    <mergeCell ref="J37:K37"/>
    <mergeCell ref="L37:L38"/>
    <mergeCell ref="A38:D38"/>
    <mergeCell ref="J38:K38"/>
    <mergeCell ref="H53:P53"/>
    <mergeCell ref="B42:H42"/>
    <mergeCell ref="K42:L42"/>
    <mergeCell ref="O42:T42"/>
    <mergeCell ref="K40:L40"/>
    <mergeCell ref="O40:S40"/>
    <mergeCell ref="A40:B40"/>
    <mergeCell ref="C40:F40"/>
    <mergeCell ref="A44:B44"/>
    <mergeCell ref="B49:D49"/>
    <mergeCell ref="E49:T49"/>
    <mergeCell ref="Q53:R53"/>
    <mergeCell ref="S53:T53"/>
    <mergeCell ref="C51:T51"/>
    <mergeCell ref="B47:G47"/>
    <mergeCell ref="H47:N47"/>
  </mergeCells>
  <printOptions horizontalCentered="1"/>
  <pageMargins left="0.74803149606299213" right="0.6692913385826772" top="0.39370078740157483" bottom="0.27559055118110237" header="0.70866141732283472" footer="0.27559055118110237"/>
  <pageSetup paperSize="9" scale="93" orientation="portrait" r:id="rId1"/>
  <headerFooter alignWithMargins="0">
    <oddFooter>&amp;L&amp;"ConduitITC TT,Normal"&amp;6Mod. IEFP 9838 090&amp;R&amp;6Cursos de Aprendizagem | Regulamento  Específico 2016 -  Anexo 18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olha3">
    <pageSetUpPr fitToPage="1"/>
  </sheetPr>
  <dimension ref="A1:AE45"/>
  <sheetViews>
    <sheetView tabSelected="1" zoomScale="120" zoomScaleNormal="120" zoomScaleSheetLayoutView="130" workbookViewId="0">
      <selection activeCell="F7" sqref="F7"/>
    </sheetView>
  </sheetViews>
  <sheetFormatPr defaultColWidth="7.7109375" defaultRowHeight="11.25" x14ac:dyDescent="0.2"/>
  <cols>
    <col min="1" max="1" width="1" style="153" customWidth="1"/>
    <col min="2" max="2" width="4.7109375" style="153" customWidth="1"/>
    <col min="3" max="3" width="8.28515625" style="153" customWidth="1"/>
    <col min="4" max="5" width="8.42578125" style="153" customWidth="1"/>
    <col min="6" max="6" width="6.28515625" style="153" customWidth="1"/>
    <col min="7" max="7" width="7.5703125" style="153" customWidth="1"/>
    <col min="8" max="8" width="6.28515625" style="153" customWidth="1"/>
    <col min="9" max="9" width="15" style="153" customWidth="1"/>
    <col min="10" max="10" width="3.7109375" style="153" customWidth="1"/>
    <col min="11" max="11" width="1.28515625" style="153" customWidth="1"/>
    <col min="12" max="12" width="1.42578125" style="153" customWidth="1"/>
    <col min="13" max="13" width="4.28515625" style="153" customWidth="1"/>
    <col min="14" max="15" width="5.7109375" style="153" customWidth="1"/>
    <col min="16" max="16" width="3.7109375" style="153" customWidth="1"/>
    <col min="17" max="17" width="2.7109375" style="153" customWidth="1"/>
    <col min="18" max="18" width="3.7109375" style="153" customWidth="1"/>
    <col min="19" max="19" width="2.7109375" style="153" customWidth="1"/>
    <col min="20" max="20" width="8.28515625" style="153" customWidth="1"/>
    <col min="21" max="21" width="7.7109375" style="153" customWidth="1"/>
    <col min="22" max="22" width="8.7109375" style="153" customWidth="1"/>
    <col min="23" max="23" width="7.28515625" style="153" customWidth="1"/>
    <col min="24" max="24" width="5.5703125" style="153" customWidth="1"/>
    <col min="25" max="25" width="6.42578125" style="153" customWidth="1"/>
    <col min="26" max="26" width="10" style="153" customWidth="1"/>
    <col min="27" max="27" width="9.7109375" style="153" customWidth="1"/>
    <col min="28" max="28" width="12" style="153" customWidth="1"/>
    <col min="29" max="29" width="1.28515625" style="153" customWidth="1"/>
    <col min="30" max="30" width="9.7109375" style="153" bestFit="1" customWidth="1"/>
    <col min="31" max="16384" width="7.7109375" style="153"/>
  </cols>
  <sheetData>
    <row r="1" spans="1:31" ht="28.5" customHeight="1" x14ac:dyDescent="0.2">
      <c r="A1" s="152"/>
      <c r="B1" s="448" t="s">
        <v>283</v>
      </c>
      <c r="C1" s="448"/>
      <c r="D1" s="448"/>
      <c r="E1" s="448"/>
      <c r="F1" s="448"/>
      <c r="G1" s="448"/>
      <c r="H1" s="448"/>
      <c r="I1" s="448"/>
      <c r="J1" s="448"/>
      <c r="K1" s="448"/>
      <c r="L1" s="448"/>
      <c r="M1" s="448"/>
      <c r="N1" s="448"/>
      <c r="O1" s="448"/>
      <c r="P1" s="448"/>
      <c r="Q1" s="448"/>
      <c r="R1" s="448"/>
      <c r="S1" s="448"/>
      <c r="T1" s="448"/>
      <c r="U1" s="448"/>
      <c r="V1" s="448"/>
      <c r="W1" s="448"/>
      <c r="X1" s="448"/>
      <c r="Y1" s="448"/>
      <c r="Z1" s="448"/>
      <c r="AA1" s="448"/>
      <c r="AB1" s="249"/>
      <c r="AC1" s="250"/>
    </row>
    <row r="2" spans="1:31" ht="9" customHeight="1" x14ac:dyDescent="0.2">
      <c r="A2" s="154"/>
      <c r="B2" s="155"/>
      <c r="C2" s="155"/>
      <c r="D2" s="155"/>
      <c r="E2" s="155"/>
      <c r="F2" s="155"/>
      <c r="G2" s="155"/>
      <c r="H2" s="155"/>
      <c r="I2" s="156"/>
      <c r="J2" s="156"/>
      <c r="K2" s="156"/>
      <c r="L2" s="156"/>
      <c r="M2" s="156"/>
      <c r="N2" s="156"/>
      <c r="O2" s="156"/>
      <c r="P2" s="156"/>
      <c r="Q2" s="156"/>
      <c r="R2" s="157"/>
      <c r="S2" s="157"/>
      <c r="T2" s="157"/>
      <c r="U2" s="157"/>
      <c r="V2" s="157"/>
      <c r="W2" s="158"/>
      <c r="AC2" s="246"/>
    </row>
    <row r="3" spans="1:31" ht="17.25" customHeight="1" x14ac:dyDescent="0.2">
      <c r="A3" s="154"/>
      <c r="B3" s="406" t="s">
        <v>75</v>
      </c>
      <c r="C3" s="406" t="s">
        <v>286</v>
      </c>
      <c r="D3" s="406" t="s">
        <v>287</v>
      </c>
      <c r="E3" s="406" t="s">
        <v>290</v>
      </c>
      <c r="F3" s="406" t="s">
        <v>132</v>
      </c>
      <c r="G3" s="409" t="s">
        <v>133</v>
      </c>
      <c r="H3" s="465"/>
      <c r="I3" s="466"/>
      <c r="J3" s="457" t="s">
        <v>76</v>
      </c>
      <c r="K3" s="458"/>
      <c r="L3" s="457" t="s">
        <v>77</v>
      </c>
      <c r="M3" s="473"/>
      <c r="N3" s="409" t="s">
        <v>323</v>
      </c>
      <c r="O3" s="410"/>
      <c r="P3" s="410"/>
      <c r="Q3" s="410"/>
      <c r="R3" s="410"/>
      <c r="S3" s="411"/>
      <c r="T3" s="406" t="s">
        <v>78</v>
      </c>
      <c r="U3" s="406" t="s">
        <v>79</v>
      </c>
      <c r="V3" s="406" t="s">
        <v>282</v>
      </c>
      <c r="W3" s="406" t="s">
        <v>325</v>
      </c>
      <c r="X3" s="406" t="s">
        <v>324</v>
      </c>
      <c r="Y3" s="406" t="s">
        <v>322</v>
      </c>
      <c r="Z3" s="409" t="s">
        <v>328</v>
      </c>
      <c r="AA3" s="463"/>
      <c r="AB3" s="464"/>
      <c r="AC3" s="182"/>
    </row>
    <row r="4" spans="1:31" ht="11.25" customHeight="1" x14ac:dyDescent="0.2">
      <c r="A4" s="154"/>
      <c r="B4" s="453"/>
      <c r="C4" s="453"/>
      <c r="D4" s="453"/>
      <c r="E4" s="407"/>
      <c r="F4" s="407"/>
      <c r="G4" s="467"/>
      <c r="H4" s="468"/>
      <c r="I4" s="469"/>
      <c r="J4" s="459"/>
      <c r="K4" s="460"/>
      <c r="L4" s="474"/>
      <c r="M4" s="475"/>
      <c r="N4" s="412"/>
      <c r="O4" s="413"/>
      <c r="P4" s="413"/>
      <c r="Q4" s="413"/>
      <c r="R4" s="413"/>
      <c r="S4" s="414"/>
      <c r="T4" s="407"/>
      <c r="U4" s="407"/>
      <c r="V4" s="407"/>
      <c r="W4" s="407"/>
      <c r="X4" s="407"/>
      <c r="Y4" s="407"/>
      <c r="Z4" s="406" t="s">
        <v>327</v>
      </c>
      <c r="AA4" s="406" t="s">
        <v>326</v>
      </c>
      <c r="AB4" s="406" t="s">
        <v>329</v>
      </c>
      <c r="AC4" s="182"/>
    </row>
    <row r="5" spans="1:31" ht="11.25" customHeight="1" x14ac:dyDescent="0.2">
      <c r="A5" s="154"/>
      <c r="B5" s="453"/>
      <c r="C5" s="453"/>
      <c r="D5" s="453"/>
      <c r="E5" s="407"/>
      <c r="F5" s="407"/>
      <c r="G5" s="467"/>
      <c r="H5" s="468"/>
      <c r="I5" s="469"/>
      <c r="J5" s="459"/>
      <c r="K5" s="460"/>
      <c r="L5" s="474"/>
      <c r="M5" s="475"/>
      <c r="N5" s="411" t="s">
        <v>80</v>
      </c>
      <c r="O5" s="416" t="s">
        <v>81</v>
      </c>
      <c r="P5" s="449" t="s">
        <v>82</v>
      </c>
      <c r="Q5" s="450"/>
      <c r="R5" s="409" t="s">
        <v>83</v>
      </c>
      <c r="S5" s="411"/>
      <c r="T5" s="407"/>
      <c r="U5" s="407"/>
      <c r="V5" s="407"/>
      <c r="W5" s="407"/>
      <c r="X5" s="407"/>
      <c r="Y5" s="407"/>
      <c r="Z5" s="455"/>
      <c r="AA5" s="455"/>
      <c r="AB5" s="455"/>
      <c r="AC5" s="182"/>
    </row>
    <row r="6" spans="1:31" ht="8.25" customHeight="1" x14ac:dyDescent="0.2">
      <c r="A6" s="154"/>
      <c r="B6" s="454"/>
      <c r="C6" s="454"/>
      <c r="D6" s="454"/>
      <c r="E6" s="408"/>
      <c r="F6" s="408"/>
      <c r="G6" s="470"/>
      <c r="H6" s="471"/>
      <c r="I6" s="472"/>
      <c r="J6" s="461"/>
      <c r="K6" s="462"/>
      <c r="L6" s="476"/>
      <c r="M6" s="477"/>
      <c r="N6" s="415"/>
      <c r="O6" s="417"/>
      <c r="P6" s="451"/>
      <c r="Q6" s="452"/>
      <c r="R6" s="412"/>
      <c r="S6" s="414"/>
      <c r="T6" s="408"/>
      <c r="U6" s="408"/>
      <c r="V6" s="408"/>
      <c r="W6" s="408"/>
      <c r="X6" s="408"/>
      <c r="Y6" s="408"/>
      <c r="Z6" s="456"/>
      <c r="AA6" s="456"/>
      <c r="AB6" s="456"/>
      <c r="AC6" s="182"/>
    </row>
    <row r="7" spans="1:31" ht="15.75" customHeight="1" x14ac:dyDescent="0.2">
      <c r="A7" s="154"/>
      <c r="B7" s="159">
        <v>1</v>
      </c>
      <c r="C7" s="160"/>
      <c r="D7" s="161"/>
      <c r="E7" s="230"/>
      <c r="F7" s="210"/>
      <c r="G7" s="437"/>
      <c r="H7" s="438"/>
      <c r="I7" s="439"/>
      <c r="J7" s="442"/>
      <c r="K7" s="443"/>
      <c r="L7" s="440">
        <f>SUM(N7:S7)</f>
        <v>0</v>
      </c>
      <c r="M7" s="441"/>
      <c r="N7" s="217"/>
      <c r="O7" s="217"/>
      <c r="P7" s="404"/>
      <c r="Q7" s="405"/>
      <c r="R7" s="402"/>
      <c r="S7" s="403"/>
      <c r="T7" s="263">
        <f>$J7*$L7</f>
        <v>0</v>
      </c>
      <c r="U7" s="262"/>
      <c r="V7" s="220">
        <f>IFERROR(VLOOKUP(G7,Folha1!$K$5:$L$161,2,FALSE),)</f>
        <v>0</v>
      </c>
      <c r="W7" s="220">
        <f>V7/IF(MOD(YEAR(C7)-2000,4)=0,366,365)</f>
        <v>0</v>
      </c>
      <c r="X7" s="245">
        <f>IF(OR(ISBLANK(C7),C7=0),0,D7-C7+1)</f>
        <v>0</v>
      </c>
      <c r="Y7" s="245">
        <f>IF(ISBLANK(J7)=TRUE,0,IF((15-J7)&gt;0,15-J7,0))</f>
        <v>0</v>
      </c>
      <c r="Z7" s="264"/>
      <c r="AA7" s="265">
        <f>ROUND(W7*X7-5%*W7*X7*Y7,2)</f>
        <v>0</v>
      </c>
      <c r="AB7" s="232">
        <f>SUM(Z7:AA7)</f>
        <v>0</v>
      </c>
      <c r="AC7" s="247"/>
      <c r="AD7" s="231"/>
    </row>
    <row r="8" spans="1:31" ht="15.75" customHeight="1" x14ac:dyDescent="0.2">
      <c r="A8" s="154"/>
      <c r="B8" s="239">
        <v>2</v>
      </c>
      <c r="C8" s="160"/>
      <c r="D8" s="161"/>
      <c r="E8" s="230"/>
      <c r="F8" s="243"/>
      <c r="G8" s="437"/>
      <c r="H8" s="438"/>
      <c r="I8" s="439"/>
      <c r="J8" s="442"/>
      <c r="K8" s="443"/>
      <c r="L8" s="440">
        <f t="shared" ref="L8:L26" si="0">SUM(N8:S8)</f>
        <v>0</v>
      </c>
      <c r="M8" s="441"/>
      <c r="N8" s="217"/>
      <c r="O8" s="217"/>
      <c r="P8" s="404"/>
      <c r="Q8" s="405"/>
      <c r="R8" s="402"/>
      <c r="S8" s="403"/>
      <c r="T8" s="263">
        <f>$J8*$L8</f>
        <v>0</v>
      </c>
      <c r="U8" s="262"/>
      <c r="V8" s="220">
        <f>IFERROR(VLOOKUP(G8,Folha1!$K$5:$L$161,2,FALSE),)</f>
        <v>0</v>
      </c>
      <c r="W8" s="220">
        <f t="shared" ref="W8:W26" si="1">V8/IF(MOD(YEAR(C8)-2000,4)=0,366,365)</f>
        <v>0</v>
      </c>
      <c r="X8" s="245">
        <f t="shared" ref="X8:X26" si="2">IF(OR(ISBLANK(C8),C8=0),0,D8-C8+1)</f>
        <v>0</v>
      </c>
      <c r="Y8" s="245">
        <f t="shared" ref="Y8:Y26" si="3">IF(ISBLANK(J8)=TRUE,0,IF((15-J8)&gt;0,15-J8,0))</f>
        <v>0</v>
      </c>
      <c r="Z8" s="264"/>
      <c r="AA8" s="265">
        <f t="shared" ref="AA8:AA26" si="4">ROUND(W8*X8-5%*W8*X8*Y8,2)</f>
        <v>0</v>
      </c>
      <c r="AB8" s="232">
        <f t="shared" ref="AB8:AB26" si="5">SUM(Z8:AA8)</f>
        <v>0</v>
      </c>
      <c r="AC8" s="247"/>
      <c r="AE8" s="244"/>
    </row>
    <row r="9" spans="1:31" ht="15.75" customHeight="1" x14ac:dyDescent="0.2">
      <c r="A9" s="154"/>
      <c r="B9" s="239">
        <v>3</v>
      </c>
      <c r="C9" s="160"/>
      <c r="D9" s="161"/>
      <c r="E9" s="230"/>
      <c r="F9" s="243"/>
      <c r="G9" s="437"/>
      <c r="H9" s="438"/>
      <c r="I9" s="439"/>
      <c r="J9" s="442"/>
      <c r="K9" s="443"/>
      <c r="L9" s="440">
        <f t="shared" si="0"/>
        <v>0</v>
      </c>
      <c r="M9" s="441"/>
      <c r="N9" s="217"/>
      <c r="O9" s="217"/>
      <c r="P9" s="404"/>
      <c r="Q9" s="405"/>
      <c r="R9" s="402"/>
      <c r="S9" s="403"/>
      <c r="T9" s="263">
        <f t="shared" ref="T9:T26" si="6">$J9*$L9</f>
        <v>0</v>
      </c>
      <c r="U9" s="262"/>
      <c r="V9" s="220">
        <f>IFERROR(VLOOKUP(G9,Folha1!$K$5:$L$161,2,FALSE),)</f>
        <v>0</v>
      </c>
      <c r="W9" s="220">
        <f t="shared" si="1"/>
        <v>0</v>
      </c>
      <c r="X9" s="245">
        <f t="shared" si="2"/>
        <v>0</v>
      </c>
      <c r="Y9" s="245">
        <f t="shared" si="3"/>
        <v>0</v>
      </c>
      <c r="Z9" s="264"/>
      <c r="AA9" s="265">
        <f t="shared" si="4"/>
        <v>0</v>
      </c>
      <c r="AB9" s="232">
        <f t="shared" si="5"/>
        <v>0</v>
      </c>
      <c r="AC9" s="247"/>
    </row>
    <row r="10" spans="1:31" ht="15.75" customHeight="1" x14ac:dyDescent="0.2">
      <c r="A10" s="163"/>
      <c r="B10" s="239">
        <v>4</v>
      </c>
      <c r="C10" s="160"/>
      <c r="D10" s="161"/>
      <c r="E10" s="230"/>
      <c r="F10" s="242"/>
      <c r="G10" s="437"/>
      <c r="H10" s="438"/>
      <c r="I10" s="439"/>
      <c r="J10" s="442"/>
      <c r="K10" s="443"/>
      <c r="L10" s="440">
        <f t="shared" si="0"/>
        <v>0</v>
      </c>
      <c r="M10" s="441"/>
      <c r="N10" s="235"/>
      <c r="O10" s="235"/>
      <c r="P10" s="402"/>
      <c r="Q10" s="403"/>
      <c r="R10" s="402"/>
      <c r="S10" s="403"/>
      <c r="T10" s="263">
        <f t="shared" si="6"/>
        <v>0</v>
      </c>
      <c r="U10" s="262"/>
      <c r="V10" s="220">
        <f>IFERROR(VLOOKUP(G10,Folha1!$K$5:$L$161,2,FALSE),)</f>
        <v>0</v>
      </c>
      <c r="W10" s="220">
        <f t="shared" si="1"/>
        <v>0</v>
      </c>
      <c r="X10" s="245">
        <f t="shared" si="2"/>
        <v>0</v>
      </c>
      <c r="Y10" s="245">
        <f t="shared" si="3"/>
        <v>0</v>
      </c>
      <c r="Z10" s="264"/>
      <c r="AA10" s="265">
        <f t="shared" si="4"/>
        <v>0</v>
      </c>
      <c r="AB10" s="232">
        <f t="shared" si="5"/>
        <v>0</v>
      </c>
      <c r="AC10" s="247"/>
    </row>
    <row r="11" spans="1:31" ht="15.75" customHeight="1" x14ac:dyDescent="0.2">
      <c r="A11" s="163"/>
      <c r="B11" s="159">
        <v>5</v>
      </c>
      <c r="C11" s="160"/>
      <c r="D11" s="161"/>
      <c r="E11" s="230"/>
      <c r="F11" s="243"/>
      <c r="G11" s="437"/>
      <c r="H11" s="438"/>
      <c r="I11" s="439"/>
      <c r="J11" s="442"/>
      <c r="K11" s="443"/>
      <c r="L11" s="440">
        <f t="shared" si="0"/>
        <v>0</v>
      </c>
      <c r="M11" s="441"/>
      <c r="N11" s="217"/>
      <c r="O11" s="217"/>
      <c r="P11" s="404"/>
      <c r="Q11" s="405"/>
      <c r="R11" s="402"/>
      <c r="S11" s="403"/>
      <c r="T11" s="263">
        <f t="shared" si="6"/>
        <v>0</v>
      </c>
      <c r="U11" s="262"/>
      <c r="V11" s="220">
        <f>IFERROR(VLOOKUP(G11,Folha1!$K$5:$L$161,2,FALSE),)</f>
        <v>0</v>
      </c>
      <c r="W11" s="220">
        <f t="shared" si="1"/>
        <v>0</v>
      </c>
      <c r="X11" s="245">
        <f t="shared" si="2"/>
        <v>0</v>
      </c>
      <c r="Y11" s="245">
        <f t="shared" si="3"/>
        <v>0</v>
      </c>
      <c r="Z11" s="264"/>
      <c r="AA11" s="265">
        <f t="shared" si="4"/>
        <v>0</v>
      </c>
      <c r="AB11" s="232">
        <f t="shared" si="5"/>
        <v>0</v>
      </c>
      <c r="AC11" s="247"/>
    </row>
    <row r="12" spans="1:31" ht="15.75" customHeight="1" x14ac:dyDescent="0.2">
      <c r="A12" s="163"/>
      <c r="B12" s="239">
        <v>6</v>
      </c>
      <c r="C12" s="160"/>
      <c r="D12" s="161"/>
      <c r="E12" s="230"/>
      <c r="F12" s="243"/>
      <c r="G12" s="437"/>
      <c r="H12" s="438"/>
      <c r="I12" s="439"/>
      <c r="J12" s="442"/>
      <c r="K12" s="443"/>
      <c r="L12" s="440">
        <f t="shared" si="0"/>
        <v>0</v>
      </c>
      <c r="M12" s="441"/>
      <c r="N12" s="217"/>
      <c r="O12" s="217"/>
      <c r="P12" s="404"/>
      <c r="Q12" s="405"/>
      <c r="R12" s="402"/>
      <c r="S12" s="403"/>
      <c r="T12" s="263">
        <f t="shared" si="6"/>
        <v>0</v>
      </c>
      <c r="U12" s="262"/>
      <c r="V12" s="220">
        <f>IFERROR(VLOOKUP(G12,Folha1!$K$5:$L$161,2,FALSE),)</f>
        <v>0</v>
      </c>
      <c r="W12" s="220">
        <f t="shared" si="1"/>
        <v>0</v>
      </c>
      <c r="X12" s="245">
        <f t="shared" si="2"/>
        <v>0</v>
      </c>
      <c r="Y12" s="245">
        <f t="shared" si="3"/>
        <v>0</v>
      </c>
      <c r="Z12" s="264"/>
      <c r="AA12" s="265">
        <f t="shared" si="4"/>
        <v>0</v>
      </c>
      <c r="AB12" s="232">
        <f t="shared" si="5"/>
        <v>0</v>
      </c>
      <c r="AC12" s="247"/>
    </row>
    <row r="13" spans="1:31" ht="15.75" customHeight="1" x14ac:dyDescent="0.2">
      <c r="A13" s="163"/>
      <c r="B13" s="239">
        <v>7</v>
      </c>
      <c r="C13" s="160"/>
      <c r="D13" s="161"/>
      <c r="E13" s="230"/>
      <c r="F13" s="242"/>
      <c r="G13" s="437"/>
      <c r="H13" s="438"/>
      <c r="I13" s="439"/>
      <c r="J13" s="442"/>
      <c r="K13" s="443"/>
      <c r="L13" s="440">
        <f t="shared" si="0"/>
        <v>0</v>
      </c>
      <c r="M13" s="441"/>
      <c r="N13" s="236"/>
      <c r="O13" s="236"/>
      <c r="P13" s="237"/>
      <c r="Q13" s="238"/>
      <c r="R13" s="233"/>
      <c r="S13" s="234"/>
      <c r="T13" s="263">
        <f t="shared" si="6"/>
        <v>0</v>
      </c>
      <c r="U13" s="262"/>
      <c r="V13" s="220">
        <f>IFERROR(VLOOKUP(G13,Folha1!$K$5:$L$161,2,FALSE),)</f>
        <v>0</v>
      </c>
      <c r="W13" s="220">
        <f t="shared" si="1"/>
        <v>0</v>
      </c>
      <c r="X13" s="245">
        <f t="shared" si="2"/>
        <v>0</v>
      </c>
      <c r="Y13" s="245">
        <f t="shared" si="3"/>
        <v>0</v>
      </c>
      <c r="Z13" s="264"/>
      <c r="AA13" s="265">
        <f t="shared" si="4"/>
        <v>0</v>
      </c>
      <c r="AB13" s="232">
        <f t="shared" si="5"/>
        <v>0</v>
      </c>
      <c r="AC13" s="247"/>
    </row>
    <row r="14" spans="1:31" s="227" customFormat="1" ht="15.75" customHeight="1" x14ac:dyDescent="0.2">
      <c r="A14" s="226"/>
      <c r="B14" s="239">
        <v>8</v>
      </c>
      <c r="C14" s="160"/>
      <c r="D14" s="161"/>
      <c r="E14" s="230"/>
      <c r="F14" s="242"/>
      <c r="G14" s="437"/>
      <c r="H14" s="438"/>
      <c r="I14" s="439"/>
      <c r="J14" s="442"/>
      <c r="K14" s="443"/>
      <c r="L14" s="440">
        <f t="shared" si="0"/>
        <v>0</v>
      </c>
      <c r="M14" s="441"/>
      <c r="N14" s="236"/>
      <c r="O14" s="236"/>
      <c r="P14" s="425"/>
      <c r="Q14" s="426"/>
      <c r="R14" s="402"/>
      <c r="S14" s="403"/>
      <c r="T14" s="263">
        <f t="shared" si="6"/>
        <v>0</v>
      </c>
      <c r="U14" s="262"/>
      <c r="V14" s="220">
        <f>IFERROR(VLOOKUP(G14,Folha1!$K$5:$L$161,2,FALSE),)</f>
        <v>0</v>
      </c>
      <c r="W14" s="220">
        <f t="shared" si="1"/>
        <v>0</v>
      </c>
      <c r="X14" s="245">
        <f t="shared" si="2"/>
        <v>0</v>
      </c>
      <c r="Y14" s="245">
        <f t="shared" si="3"/>
        <v>0</v>
      </c>
      <c r="Z14" s="264"/>
      <c r="AA14" s="265">
        <f t="shared" si="4"/>
        <v>0</v>
      </c>
      <c r="AB14" s="232">
        <f t="shared" si="5"/>
        <v>0</v>
      </c>
      <c r="AC14" s="247"/>
    </row>
    <row r="15" spans="1:31" ht="15.75" customHeight="1" x14ac:dyDescent="0.2">
      <c r="A15" s="163"/>
      <c r="B15" s="159">
        <v>9</v>
      </c>
      <c r="C15" s="160"/>
      <c r="D15" s="161"/>
      <c r="E15" s="230"/>
      <c r="F15" s="242"/>
      <c r="G15" s="437"/>
      <c r="H15" s="438"/>
      <c r="I15" s="439"/>
      <c r="J15" s="442"/>
      <c r="K15" s="443"/>
      <c r="L15" s="440">
        <f t="shared" si="0"/>
        <v>0</v>
      </c>
      <c r="M15" s="441"/>
      <c r="N15" s="236"/>
      <c r="O15" s="236"/>
      <c r="P15" s="425"/>
      <c r="Q15" s="426"/>
      <c r="R15" s="402"/>
      <c r="S15" s="403"/>
      <c r="T15" s="263">
        <f t="shared" si="6"/>
        <v>0</v>
      </c>
      <c r="U15" s="262"/>
      <c r="V15" s="220">
        <f>IFERROR(VLOOKUP(G15,Folha1!$K$5:$L$161,2,FALSE),)</f>
        <v>0</v>
      </c>
      <c r="W15" s="220">
        <f t="shared" si="1"/>
        <v>0</v>
      </c>
      <c r="X15" s="245">
        <f t="shared" si="2"/>
        <v>0</v>
      </c>
      <c r="Y15" s="245">
        <f t="shared" si="3"/>
        <v>0</v>
      </c>
      <c r="Z15" s="264"/>
      <c r="AA15" s="265">
        <f t="shared" si="4"/>
        <v>0</v>
      </c>
      <c r="AB15" s="232">
        <f t="shared" si="5"/>
        <v>0</v>
      </c>
      <c r="AC15" s="247"/>
    </row>
    <row r="16" spans="1:31" ht="15.75" customHeight="1" x14ac:dyDescent="0.2">
      <c r="A16" s="163"/>
      <c r="B16" s="239">
        <v>10</v>
      </c>
      <c r="C16" s="160"/>
      <c r="D16" s="161"/>
      <c r="E16" s="230"/>
      <c r="F16" s="242"/>
      <c r="G16" s="437"/>
      <c r="H16" s="438"/>
      <c r="I16" s="439"/>
      <c r="J16" s="442"/>
      <c r="K16" s="443"/>
      <c r="L16" s="440">
        <f t="shared" si="0"/>
        <v>0</v>
      </c>
      <c r="M16" s="441"/>
      <c r="N16" s="236"/>
      <c r="O16" s="236"/>
      <c r="P16" s="425"/>
      <c r="Q16" s="426"/>
      <c r="R16" s="402"/>
      <c r="S16" s="403"/>
      <c r="T16" s="263">
        <f t="shared" si="6"/>
        <v>0</v>
      </c>
      <c r="U16" s="262"/>
      <c r="V16" s="220">
        <f>IFERROR(VLOOKUP(G16,Folha1!$K$5:$L$161,2,FALSE),)</f>
        <v>0</v>
      </c>
      <c r="W16" s="220">
        <f t="shared" si="1"/>
        <v>0</v>
      </c>
      <c r="X16" s="245">
        <f t="shared" si="2"/>
        <v>0</v>
      </c>
      <c r="Y16" s="245">
        <f t="shared" si="3"/>
        <v>0</v>
      </c>
      <c r="Z16" s="264"/>
      <c r="AA16" s="265">
        <f t="shared" si="4"/>
        <v>0</v>
      </c>
      <c r="AB16" s="232">
        <f t="shared" si="5"/>
        <v>0</v>
      </c>
      <c r="AC16" s="247"/>
    </row>
    <row r="17" spans="1:29" ht="15.75" customHeight="1" x14ac:dyDescent="0.2">
      <c r="A17" s="163"/>
      <c r="B17" s="239">
        <v>11</v>
      </c>
      <c r="C17" s="160"/>
      <c r="D17" s="161"/>
      <c r="E17" s="230"/>
      <c r="F17" s="242"/>
      <c r="G17" s="437"/>
      <c r="H17" s="438"/>
      <c r="I17" s="439"/>
      <c r="J17" s="442"/>
      <c r="K17" s="443"/>
      <c r="L17" s="440">
        <f t="shared" si="0"/>
        <v>0</v>
      </c>
      <c r="M17" s="441"/>
      <c r="N17" s="236"/>
      <c r="O17" s="236"/>
      <c r="P17" s="425"/>
      <c r="Q17" s="426"/>
      <c r="R17" s="402"/>
      <c r="S17" s="403"/>
      <c r="T17" s="263">
        <f t="shared" si="6"/>
        <v>0</v>
      </c>
      <c r="U17" s="262"/>
      <c r="V17" s="220">
        <f>IFERROR(VLOOKUP(G17,Folha1!$K$5:$L$161,2,FALSE),)</f>
        <v>0</v>
      </c>
      <c r="W17" s="220">
        <f t="shared" si="1"/>
        <v>0</v>
      </c>
      <c r="X17" s="245">
        <f t="shared" si="2"/>
        <v>0</v>
      </c>
      <c r="Y17" s="245">
        <f t="shared" si="3"/>
        <v>0</v>
      </c>
      <c r="Z17" s="264"/>
      <c r="AA17" s="265">
        <f t="shared" si="4"/>
        <v>0</v>
      </c>
      <c r="AB17" s="232">
        <f t="shared" si="5"/>
        <v>0</v>
      </c>
      <c r="AC17" s="247"/>
    </row>
    <row r="18" spans="1:29" ht="15.75" customHeight="1" x14ac:dyDescent="0.2">
      <c r="A18" s="163"/>
      <c r="B18" s="239">
        <v>12</v>
      </c>
      <c r="C18" s="160"/>
      <c r="D18" s="161"/>
      <c r="E18" s="230"/>
      <c r="F18" s="242"/>
      <c r="G18" s="437"/>
      <c r="H18" s="438"/>
      <c r="I18" s="439"/>
      <c r="J18" s="442"/>
      <c r="K18" s="443"/>
      <c r="L18" s="440">
        <f t="shared" si="0"/>
        <v>0</v>
      </c>
      <c r="M18" s="441"/>
      <c r="N18" s="236"/>
      <c r="O18" s="236"/>
      <c r="P18" s="425"/>
      <c r="Q18" s="426"/>
      <c r="R18" s="402"/>
      <c r="S18" s="403"/>
      <c r="T18" s="263">
        <f t="shared" si="6"/>
        <v>0</v>
      </c>
      <c r="U18" s="262"/>
      <c r="V18" s="220">
        <f>IFERROR(VLOOKUP(G18,Folha1!$K$5:$L$161,2,FALSE),)</f>
        <v>0</v>
      </c>
      <c r="W18" s="220">
        <f t="shared" si="1"/>
        <v>0</v>
      </c>
      <c r="X18" s="245">
        <f t="shared" si="2"/>
        <v>0</v>
      </c>
      <c r="Y18" s="245">
        <f t="shared" si="3"/>
        <v>0</v>
      </c>
      <c r="Z18" s="264"/>
      <c r="AA18" s="265">
        <f t="shared" si="4"/>
        <v>0</v>
      </c>
      <c r="AB18" s="232">
        <f t="shared" si="5"/>
        <v>0</v>
      </c>
      <c r="AC18" s="247"/>
    </row>
    <row r="19" spans="1:29" ht="15.75" customHeight="1" x14ac:dyDescent="0.2">
      <c r="A19" s="163"/>
      <c r="B19" s="159">
        <v>13</v>
      </c>
      <c r="C19" s="160"/>
      <c r="D19" s="161"/>
      <c r="E19" s="230"/>
      <c r="F19" s="242"/>
      <c r="G19" s="437"/>
      <c r="H19" s="438"/>
      <c r="I19" s="439"/>
      <c r="J19" s="402"/>
      <c r="K19" s="403"/>
      <c r="L19" s="440">
        <f t="shared" si="0"/>
        <v>0</v>
      </c>
      <c r="M19" s="441"/>
      <c r="N19" s="236"/>
      <c r="O19" s="236"/>
      <c r="P19" s="425"/>
      <c r="Q19" s="426"/>
      <c r="R19" s="402"/>
      <c r="S19" s="403"/>
      <c r="T19" s="263">
        <f t="shared" si="6"/>
        <v>0</v>
      </c>
      <c r="U19" s="262"/>
      <c r="V19" s="220">
        <f>IFERROR(VLOOKUP(G19,Folha1!$K$5:$L$161,2,FALSE),)</f>
        <v>0</v>
      </c>
      <c r="W19" s="220">
        <f t="shared" si="1"/>
        <v>0</v>
      </c>
      <c r="X19" s="245">
        <f t="shared" si="2"/>
        <v>0</v>
      </c>
      <c r="Y19" s="245">
        <f t="shared" si="3"/>
        <v>0</v>
      </c>
      <c r="Z19" s="264"/>
      <c r="AA19" s="265">
        <f t="shared" si="4"/>
        <v>0</v>
      </c>
      <c r="AB19" s="232">
        <f t="shared" si="5"/>
        <v>0</v>
      </c>
      <c r="AC19" s="247"/>
    </row>
    <row r="20" spans="1:29" ht="15.75" customHeight="1" x14ac:dyDescent="0.2">
      <c r="A20" s="163"/>
      <c r="B20" s="239">
        <v>14</v>
      </c>
      <c r="C20" s="160"/>
      <c r="D20" s="161"/>
      <c r="E20" s="230"/>
      <c r="F20" s="242"/>
      <c r="G20" s="437"/>
      <c r="H20" s="438"/>
      <c r="I20" s="439"/>
      <c r="J20" s="402"/>
      <c r="K20" s="403"/>
      <c r="L20" s="440">
        <f t="shared" si="0"/>
        <v>0</v>
      </c>
      <c r="M20" s="441"/>
      <c r="N20" s="236"/>
      <c r="O20" s="236"/>
      <c r="P20" s="425"/>
      <c r="Q20" s="426"/>
      <c r="R20" s="402"/>
      <c r="S20" s="403"/>
      <c r="T20" s="263">
        <f t="shared" si="6"/>
        <v>0</v>
      </c>
      <c r="U20" s="262"/>
      <c r="V20" s="220">
        <f>IFERROR(VLOOKUP(G20,Folha1!$K$5:$L$161,2,FALSE),)</f>
        <v>0</v>
      </c>
      <c r="W20" s="220">
        <f t="shared" si="1"/>
        <v>0</v>
      </c>
      <c r="X20" s="245">
        <f t="shared" si="2"/>
        <v>0</v>
      </c>
      <c r="Y20" s="245">
        <f t="shared" si="3"/>
        <v>0</v>
      </c>
      <c r="Z20" s="264"/>
      <c r="AA20" s="265">
        <f t="shared" si="4"/>
        <v>0</v>
      </c>
      <c r="AB20" s="232">
        <f t="shared" si="5"/>
        <v>0</v>
      </c>
      <c r="AC20" s="247"/>
    </row>
    <row r="21" spans="1:29" ht="15.75" customHeight="1" x14ac:dyDescent="0.2">
      <c r="A21" s="163"/>
      <c r="B21" s="239">
        <v>15</v>
      </c>
      <c r="C21" s="160"/>
      <c r="D21" s="161"/>
      <c r="E21" s="230"/>
      <c r="F21" s="242"/>
      <c r="G21" s="437"/>
      <c r="H21" s="438"/>
      <c r="I21" s="439"/>
      <c r="J21" s="402"/>
      <c r="K21" s="403"/>
      <c r="L21" s="440">
        <f t="shared" si="0"/>
        <v>0</v>
      </c>
      <c r="M21" s="441"/>
      <c r="N21" s="236"/>
      <c r="O21" s="236"/>
      <c r="P21" s="425"/>
      <c r="Q21" s="426"/>
      <c r="R21" s="402"/>
      <c r="S21" s="403"/>
      <c r="T21" s="263">
        <f t="shared" si="6"/>
        <v>0</v>
      </c>
      <c r="U21" s="262"/>
      <c r="V21" s="220">
        <f>IFERROR(VLOOKUP(G21,Folha1!$K$5:$L$161,2,FALSE),)</f>
        <v>0</v>
      </c>
      <c r="W21" s="220">
        <f t="shared" si="1"/>
        <v>0</v>
      </c>
      <c r="X21" s="245">
        <f t="shared" si="2"/>
        <v>0</v>
      </c>
      <c r="Y21" s="245">
        <f t="shared" si="3"/>
        <v>0</v>
      </c>
      <c r="Z21" s="264"/>
      <c r="AA21" s="265">
        <f t="shared" si="4"/>
        <v>0</v>
      </c>
      <c r="AB21" s="232">
        <f t="shared" si="5"/>
        <v>0</v>
      </c>
      <c r="AC21" s="247"/>
    </row>
    <row r="22" spans="1:29" s="227" customFormat="1" ht="15.75" customHeight="1" x14ac:dyDescent="0.2">
      <c r="A22" s="226"/>
      <c r="B22" s="239">
        <v>16</v>
      </c>
      <c r="C22" s="160"/>
      <c r="D22" s="161"/>
      <c r="E22" s="230"/>
      <c r="F22" s="242"/>
      <c r="G22" s="437"/>
      <c r="H22" s="438"/>
      <c r="I22" s="439"/>
      <c r="J22" s="402"/>
      <c r="K22" s="403"/>
      <c r="L22" s="440">
        <f t="shared" si="0"/>
        <v>0</v>
      </c>
      <c r="M22" s="441"/>
      <c r="N22" s="236"/>
      <c r="O22" s="236"/>
      <c r="P22" s="425"/>
      <c r="Q22" s="426"/>
      <c r="R22" s="402"/>
      <c r="S22" s="403"/>
      <c r="T22" s="263">
        <f t="shared" si="6"/>
        <v>0</v>
      </c>
      <c r="U22" s="262"/>
      <c r="V22" s="220">
        <f>IFERROR(VLOOKUP(G22,Folha1!$K$5:$L$161,2,FALSE),)</f>
        <v>0</v>
      </c>
      <c r="W22" s="220">
        <f t="shared" si="1"/>
        <v>0</v>
      </c>
      <c r="X22" s="245">
        <f t="shared" si="2"/>
        <v>0</v>
      </c>
      <c r="Y22" s="245">
        <f t="shared" si="3"/>
        <v>0</v>
      </c>
      <c r="Z22" s="264"/>
      <c r="AA22" s="265">
        <f t="shared" si="4"/>
        <v>0</v>
      </c>
      <c r="AB22" s="232">
        <f t="shared" si="5"/>
        <v>0</v>
      </c>
      <c r="AC22" s="248"/>
    </row>
    <row r="23" spans="1:29" ht="15.75" customHeight="1" x14ac:dyDescent="0.2">
      <c r="A23" s="163"/>
      <c r="B23" s="159">
        <v>17</v>
      </c>
      <c r="C23" s="160"/>
      <c r="D23" s="161"/>
      <c r="E23" s="230"/>
      <c r="F23" s="242"/>
      <c r="G23" s="437"/>
      <c r="H23" s="438"/>
      <c r="I23" s="439"/>
      <c r="J23" s="402"/>
      <c r="K23" s="403"/>
      <c r="L23" s="440">
        <f t="shared" si="0"/>
        <v>0</v>
      </c>
      <c r="M23" s="441"/>
      <c r="N23" s="236"/>
      <c r="O23" s="236"/>
      <c r="P23" s="425"/>
      <c r="Q23" s="426"/>
      <c r="R23" s="402"/>
      <c r="S23" s="403"/>
      <c r="T23" s="263">
        <f t="shared" si="6"/>
        <v>0</v>
      </c>
      <c r="U23" s="262"/>
      <c r="V23" s="220">
        <f>IFERROR(VLOOKUP(G23,Folha1!$K$5:$L$161,2,FALSE),)</f>
        <v>0</v>
      </c>
      <c r="W23" s="220">
        <f t="shared" si="1"/>
        <v>0</v>
      </c>
      <c r="X23" s="245">
        <f t="shared" si="2"/>
        <v>0</v>
      </c>
      <c r="Y23" s="245">
        <f t="shared" si="3"/>
        <v>0</v>
      </c>
      <c r="Z23" s="264"/>
      <c r="AA23" s="265">
        <f t="shared" si="4"/>
        <v>0</v>
      </c>
      <c r="AB23" s="232">
        <f t="shared" si="5"/>
        <v>0</v>
      </c>
      <c r="AC23" s="182"/>
    </row>
    <row r="24" spans="1:29" ht="15.75" customHeight="1" x14ac:dyDescent="0.2">
      <c r="A24" s="163"/>
      <c r="B24" s="239">
        <v>18</v>
      </c>
      <c r="C24" s="160"/>
      <c r="D24" s="161"/>
      <c r="E24" s="230"/>
      <c r="F24" s="242"/>
      <c r="G24" s="437"/>
      <c r="H24" s="438"/>
      <c r="I24" s="439"/>
      <c r="J24" s="402"/>
      <c r="K24" s="403"/>
      <c r="L24" s="440">
        <f t="shared" si="0"/>
        <v>0</v>
      </c>
      <c r="M24" s="441"/>
      <c r="N24" s="236"/>
      <c r="O24" s="236"/>
      <c r="P24" s="425"/>
      <c r="Q24" s="426"/>
      <c r="R24" s="402"/>
      <c r="S24" s="403"/>
      <c r="T24" s="263">
        <f t="shared" si="6"/>
        <v>0</v>
      </c>
      <c r="U24" s="262"/>
      <c r="V24" s="220">
        <f>IFERROR(VLOOKUP(G24,Folha1!$K$5:$L$161,2,FALSE),)</f>
        <v>0</v>
      </c>
      <c r="W24" s="220">
        <f t="shared" si="1"/>
        <v>0</v>
      </c>
      <c r="X24" s="245">
        <f t="shared" si="2"/>
        <v>0</v>
      </c>
      <c r="Y24" s="245">
        <f t="shared" si="3"/>
        <v>0</v>
      </c>
      <c r="Z24" s="264"/>
      <c r="AA24" s="265">
        <f t="shared" si="4"/>
        <v>0</v>
      </c>
      <c r="AB24" s="232">
        <f t="shared" si="5"/>
        <v>0</v>
      </c>
      <c r="AC24" s="182"/>
    </row>
    <row r="25" spans="1:29" ht="15.75" customHeight="1" x14ac:dyDescent="0.2">
      <c r="A25" s="163"/>
      <c r="B25" s="164">
        <v>19</v>
      </c>
      <c r="C25" s="160"/>
      <c r="D25" s="161"/>
      <c r="E25" s="230"/>
      <c r="F25" s="242"/>
      <c r="G25" s="437"/>
      <c r="H25" s="438"/>
      <c r="I25" s="439"/>
      <c r="J25" s="402"/>
      <c r="K25" s="403"/>
      <c r="L25" s="440">
        <f t="shared" si="0"/>
        <v>0</v>
      </c>
      <c r="M25" s="441"/>
      <c r="N25" s="236"/>
      <c r="O25" s="236"/>
      <c r="P25" s="425"/>
      <c r="Q25" s="426"/>
      <c r="R25" s="402"/>
      <c r="S25" s="403"/>
      <c r="T25" s="263">
        <f t="shared" si="6"/>
        <v>0</v>
      </c>
      <c r="U25" s="262"/>
      <c r="V25" s="220">
        <f>IFERROR(VLOOKUP(G25,Folha1!$K$5:$L$161,2,FALSE),)</f>
        <v>0</v>
      </c>
      <c r="W25" s="220">
        <f t="shared" si="1"/>
        <v>0</v>
      </c>
      <c r="X25" s="245">
        <f t="shared" si="2"/>
        <v>0</v>
      </c>
      <c r="Y25" s="245">
        <f t="shared" si="3"/>
        <v>0</v>
      </c>
      <c r="Z25" s="264"/>
      <c r="AA25" s="265">
        <f t="shared" si="4"/>
        <v>0</v>
      </c>
      <c r="AB25" s="232">
        <f t="shared" si="5"/>
        <v>0</v>
      </c>
      <c r="AC25" s="182"/>
    </row>
    <row r="26" spans="1:29" ht="15.75" customHeight="1" x14ac:dyDescent="0.2">
      <c r="A26" s="163"/>
      <c r="B26" s="164">
        <v>20</v>
      </c>
      <c r="C26" s="160"/>
      <c r="D26" s="161"/>
      <c r="E26" s="230"/>
      <c r="F26" s="242"/>
      <c r="G26" s="437"/>
      <c r="H26" s="438"/>
      <c r="I26" s="439"/>
      <c r="J26" s="425"/>
      <c r="K26" s="426"/>
      <c r="L26" s="440">
        <f t="shared" si="0"/>
        <v>0</v>
      </c>
      <c r="M26" s="441"/>
      <c r="N26" s="236"/>
      <c r="O26" s="236"/>
      <c r="P26" s="425"/>
      <c r="Q26" s="426"/>
      <c r="R26" s="402"/>
      <c r="S26" s="403"/>
      <c r="T26" s="263">
        <f t="shared" si="6"/>
        <v>0</v>
      </c>
      <c r="U26" s="262"/>
      <c r="V26" s="220">
        <f>IFERROR(VLOOKUP(G26,Folha1!$K$5:$L$161,2,FALSE),)</f>
        <v>0</v>
      </c>
      <c r="W26" s="220">
        <f t="shared" si="1"/>
        <v>0</v>
      </c>
      <c r="X26" s="245">
        <f t="shared" si="2"/>
        <v>0</v>
      </c>
      <c r="Y26" s="245">
        <f t="shared" si="3"/>
        <v>0</v>
      </c>
      <c r="Z26" s="264"/>
      <c r="AA26" s="265">
        <f t="shared" si="4"/>
        <v>0</v>
      </c>
      <c r="AB26" s="232">
        <f t="shared" si="5"/>
        <v>0</v>
      </c>
      <c r="AC26" s="182"/>
    </row>
    <row r="27" spans="1:29" ht="3.75" customHeight="1" x14ac:dyDescent="0.2">
      <c r="A27" s="163"/>
      <c r="B27" s="156"/>
      <c r="C27" s="156"/>
      <c r="D27" s="156"/>
      <c r="E27" s="156"/>
      <c r="F27" s="156"/>
      <c r="G27" s="156"/>
      <c r="H27" s="156"/>
      <c r="I27" s="156"/>
      <c r="J27" s="221"/>
      <c r="K27" s="221"/>
      <c r="L27" s="221"/>
      <c r="M27" s="221"/>
      <c r="N27" s="221"/>
      <c r="O27" s="221"/>
      <c r="P27" s="221"/>
      <c r="Q27" s="221"/>
      <c r="R27" s="222"/>
      <c r="S27" s="222"/>
      <c r="T27" s="223"/>
      <c r="U27" s="223"/>
      <c r="V27" s="220"/>
      <c r="W27" s="225"/>
      <c r="X27" s="225"/>
      <c r="Y27" s="225"/>
      <c r="Z27" s="225"/>
      <c r="AA27" s="224"/>
      <c r="AB27" s="224"/>
      <c r="AC27" s="182"/>
    </row>
    <row r="28" spans="1:29" ht="18" customHeight="1" x14ac:dyDescent="0.2">
      <c r="A28" s="163"/>
      <c r="B28" s="156"/>
      <c r="C28" s="251" t="s">
        <v>329</v>
      </c>
      <c r="D28" s="429"/>
      <c r="E28" s="430"/>
      <c r="F28" s="430"/>
      <c r="G28" s="430"/>
      <c r="H28" s="430"/>
      <c r="I28" s="431"/>
      <c r="J28" s="432">
        <f>SUM(J7:K26)</f>
        <v>0</v>
      </c>
      <c r="K28" s="433"/>
      <c r="L28" s="432">
        <f>SUM(L7:M26)</f>
        <v>0</v>
      </c>
      <c r="M28" s="433"/>
      <c r="N28" s="254">
        <f>SUM(N7:N26)</f>
        <v>0</v>
      </c>
      <c r="O28" s="254">
        <f>SUM(O7:O26)</f>
        <v>0</v>
      </c>
      <c r="P28" s="432">
        <f>SUM(P7:Q26)</f>
        <v>0</v>
      </c>
      <c r="Q28" s="433"/>
      <c r="R28" s="427">
        <f>SUM(R7:S26)</f>
        <v>0</v>
      </c>
      <c r="S28" s="428"/>
      <c r="T28" s="255">
        <f>SUM(T7:T26)</f>
        <v>0</v>
      </c>
      <c r="U28" s="255">
        <f>SUM(U7:U26)</f>
        <v>0</v>
      </c>
      <c r="V28" s="256"/>
      <c r="W28" s="257"/>
      <c r="X28" s="258"/>
      <c r="Y28" s="259"/>
      <c r="Z28" s="252">
        <f>SUM(Z7:Z26)</f>
        <v>0</v>
      </c>
      <c r="AA28" s="252">
        <f>SUM(AA7:AA26)</f>
        <v>0</v>
      </c>
      <c r="AB28" s="253">
        <f>SUM(AB7:AB26)</f>
        <v>0</v>
      </c>
      <c r="AC28" s="182"/>
    </row>
    <row r="29" spans="1:29" ht="9.75" customHeight="1" x14ac:dyDescent="0.2">
      <c r="A29" s="165"/>
      <c r="B29" s="166"/>
      <c r="C29" s="166"/>
      <c r="D29" s="166"/>
      <c r="E29" s="166"/>
      <c r="F29" s="166"/>
      <c r="G29" s="166"/>
      <c r="H29" s="166"/>
      <c r="I29" s="166"/>
      <c r="J29" s="166"/>
      <c r="K29" s="166"/>
      <c r="L29" s="166"/>
      <c r="M29" s="166"/>
      <c r="N29" s="166"/>
      <c r="O29" s="166"/>
      <c r="P29" s="166"/>
      <c r="Q29" s="166"/>
      <c r="R29" s="167"/>
      <c r="S29" s="167"/>
      <c r="T29" s="167"/>
      <c r="U29" s="167"/>
      <c r="V29" s="167"/>
      <c r="W29" s="168"/>
      <c r="X29" s="168"/>
      <c r="Y29" s="168"/>
      <c r="Z29" s="168"/>
      <c r="AA29" s="168"/>
      <c r="AB29" s="158"/>
      <c r="AC29" s="202"/>
    </row>
    <row r="30" spans="1:29" ht="9.75" customHeight="1" x14ac:dyDescent="0.2">
      <c r="A30" s="435" t="s">
        <v>126</v>
      </c>
      <c r="B30" s="435"/>
      <c r="C30" s="435"/>
      <c r="D30" s="435"/>
      <c r="E30" s="435"/>
      <c r="F30" s="435"/>
      <c r="G30" s="435"/>
      <c r="H30" s="435"/>
      <c r="I30" s="435"/>
      <c r="J30" s="435"/>
      <c r="K30" s="435"/>
      <c r="L30" s="435"/>
      <c r="M30" s="435"/>
      <c r="N30" s="435"/>
      <c r="O30" s="435"/>
      <c r="P30" s="435"/>
      <c r="Q30" s="435"/>
      <c r="R30" s="435"/>
      <c r="S30" s="435"/>
      <c r="T30" s="435"/>
      <c r="U30" s="435"/>
      <c r="V30" s="435"/>
      <c r="W30" s="436"/>
    </row>
    <row r="31" spans="1:29" ht="3.75" customHeight="1" x14ac:dyDescent="0.2">
      <c r="A31" s="447"/>
      <c r="B31" s="447"/>
      <c r="C31" s="447"/>
      <c r="D31" s="447"/>
      <c r="E31" s="447"/>
      <c r="F31" s="447"/>
      <c r="G31" s="447"/>
      <c r="H31" s="447"/>
      <c r="I31" s="447"/>
      <c r="J31" s="447"/>
      <c r="K31" s="447"/>
      <c r="L31" s="447"/>
      <c r="M31" s="447"/>
      <c r="N31" s="447"/>
      <c r="O31" s="447"/>
      <c r="P31" s="447"/>
      <c r="Q31" s="447"/>
      <c r="R31" s="447"/>
      <c r="S31" s="447"/>
      <c r="T31" s="447"/>
      <c r="U31" s="447"/>
      <c r="V31" s="447"/>
      <c r="W31" s="447"/>
    </row>
    <row r="32" spans="1:29" ht="6.75" customHeight="1" x14ac:dyDescent="0.25">
      <c r="B32" s="169"/>
      <c r="C32" s="169"/>
      <c r="D32" s="169"/>
      <c r="E32" s="169"/>
      <c r="F32" s="169"/>
      <c r="G32" s="169"/>
      <c r="H32" s="169"/>
      <c r="I32" s="169"/>
      <c r="J32" s="169"/>
      <c r="K32" s="169"/>
      <c r="L32" s="169"/>
      <c r="M32" s="169"/>
      <c r="N32" s="169"/>
      <c r="O32" s="169"/>
      <c r="P32" s="169"/>
      <c r="Q32" s="169"/>
      <c r="R32" s="170"/>
    </row>
    <row r="33" spans="1:23" ht="3.75" customHeight="1" x14ac:dyDescent="0.2">
      <c r="A33" s="171"/>
      <c r="B33" s="172"/>
      <c r="C33" s="172"/>
      <c r="D33" s="172"/>
      <c r="E33" s="172"/>
      <c r="F33" s="172"/>
      <c r="G33" s="172"/>
      <c r="H33" s="172"/>
      <c r="I33" s="172"/>
      <c r="J33" s="173"/>
      <c r="K33" s="174"/>
      <c r="L33" s="175"/>
      <c r="M33" s="176"/>
      <c r="N33" s="176"/>
      <c r="O33" s="176"/>
      <c r="P33" s="177"/>
      <c r="Q33" s="178"/>
      <c r="R33" s="178"/>
      <c r="S33" s="179"/>
      <c r="T33" s="172"/>
      <c r="U33" s="172"/>
      <c r="V33" s="172"/>
      <c r="W33" s="173"/>
    </row>
    <row r="34" spans="1:23" ht="11.25" customHeight="1" x14ac:dyDescent="0.2">
      <c r="A34" s="180"/>
      <c r="B34" s="446" t="s">
        <v>134</v>
      </c>
      <c r="C34" s="446"/>
      <c r="D34" s="446"/>
      <c r="E34" s="446"/>
      <c r="F34" s="446"/>
      <c r="G34" s="446"/>
      <c r="H34" s="181"/>
      <c r="I34" s="181"/>
      <c r="J34" s="182"/>
      <c r="K34" s="183"/>
      <c r="L34" s="184"/>
      <c r="M34" s="434" t="s">
        <v>137</v>
      </c>
      <c r="N34" s="434"/>
      <c r="O34" s="434"/>
      <c r="P34" s="434"/>
      <c r="Q34" s="185"/>
      <c r="R34" s="185"/>
      <c r="S34" s="186"/>
      <c r="T34" s="181"/>
      <c r="U34" s="181"/>
      <c r="V34" s="181"/>
      <c r="W34" s="182"/>
    </row>
    <row r="35" spans="1:23" x14ac:dyDescent="0.2">
      <c r="A35" s="180"/>
      <c r="B35" s="181"/>
      <c r="C35" s="181"/>
      <c r="D35" s="181"/>
      <c r="E35" s="181"/>
      <c r="F35" s="181"/>
      <c r="G35" s="181"/>
      <c r="H35" s="181"/>
      <c r="I35" s="181"/>
      <c r="J35" s="182"/>
      <c r="K35" s="183"/>
      <c r="L35" s="184"/>
      <c r="M35" s="185"/>
      <c r="N35" s="185"/>
      <c r="O35" s="424"/>
      <c r="P35" s="424"/>
      <c r="Q35" s="418" t="s">
        <v>84</v>
      </c>
      <c r="R35" s="419"/>
      <c r="S35" s="419"/>
      <c r="T35" s="419"/>
      <c r="U35" s="420"/>
      <c r="V35" s="181"/>
      <c r="W35" s="182"/>
    </row>
    <row r="36" spans="1:23" x14ac:dyDescent="0.2">
      <c r="A36" s="180"/>
      <c r="B36" s="186"/>
      <c r="C36" s="187"/>
      <c r="D36" s="187"/>
      <c r="E36" s="187"/>
      <c r="F36" s="187"/>
      <c r="G36" s="187"/>
      <c r="H36" s="187"/>
      <c r="I36" s="188"/>
      <c r="J36" s="189"/>
      <c r="K36" s="174"/>
      <c r="L36" s="184"/>
      <c r="M36" s="185"/>
      <c r="N36" s="185"/>
      <c r="O36" s="424"/>
      <c r="P36" s="424"/>
      <c r="Q36" s="421"/>
      <c r="R36" s="422"/>
      <c r="S36" s="422"/>
      <c r="T36" s="422"/>
      <c r="U36" s="423"/>
      <c r="V36" s="181"/>
      <c r="W36" s="182"/>
    </row>
    <row r="37" spans="1:23" ht="18" customHeight="1" x14ac:dyDescent="0.2">
      <c r="A37" s="180"/>
      <c r="B37" s="186"/>
      <c r="C37" s="445" t="s">
        <v>135</v>
      </c>
      <c r="D37" s="445"/>
      <c r="E37" s="228"/>
      <c r="F37" s="260"/>
      <c r="G37" s="445"/>
      <c r="H37" s="445"/>
      <c r="I37" s="186"/>
      <c r="J37" s="190"/>
      <c r="K37" s="186"/>
      <c r="L37" s="191"/>
      <c r="M37" s="186"/>
      <c r="N37" s="186"/>
      <c r="O37" s="400" t="s">
        <v>144</v>
      </c>
      <c r="P37" s="401"/>
      <c r="Q37" s="391" t="s">
        <v>85</v>
      </c>
      <c r="R37" s="392"/>
      <c r="S37" s="393"/>
      <c r="T37" s="269" t="s">
        <v>86</v>
      </c>
      <c r="U37" s="269" t="s">
        <v>87</v>
      </c>
      <c r="V37" s="193"/>
      <c r="W37" s="182"/>
    </row>
    <row r="38" spans="1:23" ht="16.5" customHeight="1" x14ac:dyDescent="0.2">
      <c r="A38" s="180"/>
      <c r="B38" s="194"/>
      <c r="C38" s="445" t="s">
        <v>136</v>
      </c>
      <c r="D38" s="445"/>
      <c r="E38" s="228"/>
      <c r="F38" s="261"/>
      <c r="G38" s="444"/>
      <c r="H38" s="444"/>
      <c r="I38" s="194"/>
      <c r="J38" s="195"/>
      <c r="K38" s="194"/>
      <c r="L38" s="196"/>
      <c r="M38" s="194"/>
      <c r="N38" s="195"/>
      <c r="O38" s="394"/>
      <c r="P38" s="397"/>
      <c r="Q38" s="394"/>
      <c r="R38" s="395"/>
      <c r="S38" s="396"/>
      <c r="T38" s="268"/>
      <c r="U38" s="219"/>
      <c r="V38" s="180"/>
      <c r="W38" s="182"/>
    </row>
    <row r="39" spans="1:23" ht="16.5" customHeight="1" x14ac:dyDescent="0.2">
      <c r="A39" s="180"/>
      <c r="B39" s="96"/>
      <c r="F39" s="96"/>
      <c r="G39" s="96"/>
      <c r="H39" s="96"/>
      <c r="I39" s="96"/>
      <c r="J39" s="97"/>
      <c r="K39" s="96"/>
      <c r="L39" s="98"/>
      <c r="M39" s="398"/>
      <c r="N39" s="399"/>
      <c r="O39" s="394"/>
      <c r="P39" s="397"/>
      <c r="Q39" s="394"/>
      <c r="R39" s="395"/>
      <c r="S39" s="396"/>
      <c r="T39" s="268"/>
      <c r="U39" s="219"/>
      <c r="V39" s="191"/>
      <c r="W39" s="182"/>
    </row>
    <row r="40" spans="1:23" ht="16.5" customHeight="1" x14ac:dyDescent="0.2">
      <c r="A40" s="180"/>
      <c r="C40" s="444"/>
      <c r="D40" s="444"/>
      <c r="E40" s="229"/>
      <c r="J40" s="97"/>
      <c r="K40" s="96"/>
      <c r="L40" s="98"/>
      <c r="M40" s="398"/>
      <c r="N40" s="399"/>
      <c r="O40" s="394"/>
      <c r="P40" s="397"/>
      <c r="Q40" s="394"/>
      <c r="R40" s="395"/>
      <c r="S40" s="396"/>
      <c r="T40" s="268"/>
      <c r="U40" s="219"/>
      <c r="V40" s="197"/>
      <c r="W40" s="182"/>
    </row>
    <row r="41" spans="1:23" ht="16.5" customHeight="1" x14ac:dyDescent="0.2">
      <c r="A41" s="180"/>
      <c r="J41" s="97"/>
      <c r="K41" s="96"/>
      <c r="L41" s="98"/>
      <c r="M41" s="398"/>
      <c r="N41" s="399"/>
      <c r="O41" s="394"/>
      <c r="P41" s="397"/>
      <c r="Q41" s="394"/>
      <c r="R41" s="395"/>
      <c r="S41" s="396"/>
      <c r="T41" s="268"/>
      <c r="U41" s="218"/>
      <c r="V41" s="197"/>
      <c r="W41" s="182"/>
    </row>
    <row r="42" spans="1:23" ht="13.5" customHeight="1" x14ac:dyDescent="0.2">
      <c r="A42" s="180"/>
      <c r="J42" s="97"/>
      <c r="K42" s="96"/>
      <c r="L42" s="98"/>
      <c r="M42" s="390" t="s">
        <v>89</v>
      </c>
      <c r="N42" s="390"/>
      <c r="O42" s="390"/>
      <c r="P42" s="390"/>
      <c r="Q42" s="390"/>
      <c r="R42" s="266"/>
      <c r="S42" s="266"/>
      <c r="T42" s="172"/>
      <c r="U42" s="172"/>
      <c r="V42" s="267"/>
      <c r="W42" s="182"/>
    </row>
    <row r="43" spans="1:23" ht="18" customHeight="1" x14ac:dyDescent="0.2">
      <c r="A43" s="180"/>
      <c r="J43" s="198"/>
      <c r="K43" s="199"/>
      <c r="L43" s="200"/>
      <c r="M43" s="389" t="s">
        <v>90</v>
      </c>
      <c r="N43" s="389"/>
      <c r="O43" s="389"/>
      <c r="P43" s="389"/>
      <c r="Q43" s="389"/>
      <c r="R43" s="389"/>
      <c r="S43" s="186"/>
      <c r="T43" s="199"/>
      <c r="U43" s="199"/>
      <c r="V43" s="181"/>
      <c r="W43" s="182"/>
    </row>
    <row r="44" spans="1:23" x14ac:dyDescent="0.2">
      <c r="A44" s="201"/>
      <c r="B44" s="158"/>
      <c r="C44" s="158"/>
      <c r="D44" s="158"/>
      <c r="E44" s="158"/>
      <c r="F44" s="158"/>
      <c r="G44" s="158"/>
      <c r="H44" s="158"/>
      <c r="I44" s="158"/>
      <c r="J44" s="202"/>
      <c r="K44" s="181"/>
      <c r="L44" s="203"/>
      <c r="M44" s="192"/>
      <c r="N44" s="192"/>
      <c r="O44" s="192"/>
      <c r="P44" s="192"/>
      <c r="Q44" s="192"/>
      <c r="R44" s="192"/>
      <c r="S44" s="192"/>
      <c r="T44" s="158"/>
      <c r="U44" s="158"/>
      <c r="V44" s="158"/>
      <c r="W44" s="202"/>
    </row>
    <row r="45" spans="1:23" x14ac:dyDescent="0.2">
      <c r="L45" s="204"/>
      <c r="M45" s="204"/>
      <c r="N45" s="204"/>
      <c r="O45" s="204"/>
      <c r="P45" s="204"/>
      <c r="Q45" s="204"/>
      <c r="R45" s="204"/>
      <c r="S45" s="204"/>
    </row>
  </sheetData>
  <sheetProtection algorithmName="SHA-512" hashValue="YiGa/RBikdSmgBEUmtoQ2Te5CHverdM8ZwE6dSu+we3JbE5SXSu7mgnVI+XeFIbNUr/zanrUv+JE3fBr6x9hpg==" saltValue="Et4vJ3/5oTPqiguSPFbJPw==" spinCount="100000" sheet="1" objects="1" scenarios="1" selectLockedCells="1"/>
  <mergeCells count="153">
    <mergeCell ref="AB4:AB6"/>
    <mergeCell ref="Z3:AB3"/>
    <mergeCell ref="E3:E6"/>
    <mergeCell ref="G16:I16"/>
    <mergeCell ref="J16:K16"/>
    <mergeCell ref="L16:M16"/>
    <mergeCell ref="G7:I7"/>
    <mergeCell ref="J7:K7"/>
    <mergeCell ref="L7:M7"/>
    <mergeCell ref="G8:I8"/>
    <mergeCell ref="J9:K9"/>
    <mergeCell ref="G9:I9"/>
    <mergeCell ref="L9:M9"/>
    <mergeCell ref="G10:I10"/>
    <mergeCell ref="J10:K10"/>
    <mergeCell ref="L10:M10"/>
    <mergeCell ref="F3:F6"/>
    <mergeCell ref="G3:I6"/>
    <mergeCell ref="L3:M6"/>
    <mergeCell ref="G11:I11"/>
    <mergeCell ref="G15:I15"/>
    <mergeCell ref="J15:K15"/>
    <mergeCell ref="L15:M15"/>
    <mergeCell ref="J12:K12"/>
    <mergeCell ref="B1:AA1"/>
    <mergeCell ref="G14:I14"/>
    <mergeCell ref="J14:K14"/>
    <mergeCell ref="L14:M14"/>
    <mergeCell ref="J11:K11"/>
    <mergeCell ref="L11:M11"/>
    <mergeCell ref="J13:K13"/>
    <mergeCell ref="L13:M13"/>
    <mergeCell ref="R7:S7"/>
    <mergeCell ref="R11:S11"/>
    <mergeCell ref="R12:S12"/>
    <mergeCell ref="G12:I12"/>
    <mergeCell ref="R14:S14"/>
    <mergeCell ref="P5:Q6"/>
    <mergeCell ref="P7:Q7"/>
    <mergeCell ref="P8:Q8"/>
    <mergeCell ref="P9:Q9"/>
    <mergeCell ref="P10:Q10"/>
    <mergeCell ref="B3:B6"/>
    <mergeCell ref="Z4:Z6"/>
    <mergeCell ref="AA4:AA6"/>
    <mergeCell ref="C3:C6"/>
    <mergeCell ref="D3:D6"/>
    <mergeCell ref="J3:K6"/>
    <mergeCell ref="C40:D40"/>
    <mergeCell ref="M40:N40"/>
    <mergeCell ref="M39:N39"/>
    <mergeCell ref="G22:I22"/>
    <mergeCell ref="J22:K22"/>
    <mergeCell ref="L22:M22"/>
    <mergeCell ref="G23:I23"/>
    <mergeCell ref="J23:K23"/>
    <mergeCell ref="L23:M23"/>
    <mergeCell ref="G24:I24"/>
    <mergeCell ref="J24:K24"/>
    <mergeCell ref="L24:M24"/>
    <mergeCell ref="C37:D37"/>
    <mergeCell ref="G37:H37"/>
    <mergeCell ref="G38:H38"/>
    <mergeCell ref="C38:D38"/>
    <mergeCell ref="B34:G34"/>
    <mergeCell ref="G25:I25"/>
    <mergeCell ref="J25:K25"/>
    <mergeCell ref="L25:M25"/>
    <mergeCell ref="G26:I26"/>
    <mergeCell ref="J26:K26"/>
    <mergeCell ref="L26:M26"/>
    <mergeCell ref="A31:W31"/>
    <mergeCell ref="G21:I21"/>
    <mergeCell ref="J21:K21"/>
    <mergeCell ref="L21:M21"/>
    <mergeCell ref="P21:Q21"/>
    <mergeCell ref="P22:Q22"/>
    <mergeCell ref="P23:Q23"/>
    <mergeCell ref="L12:M12"/>
    <mergeCell ref="L8:M8"/>
    <mergeCell ref="J8:K8"/>
    <mergeCell ref="G13:I13"/>
    <mergeCell ref="G20:I20"/>
    <mergeCell ref="J20:K20"/>
    <mergeCell ref="L20:M20"/>
    <mergeCell ref="L18:M18"/>
    <mergeCell ref="G19:I19"/>
    <mergeCell ref="J19:K19"/>
    <mergeCell ref="J17:K17"/>
    <mergeCell ref="L17:M17"/>
    <mergeCell ref="G18:I18"/>
    <mergeCell ref="J18:K18"/>
    <mergeCell ref="L19:M19"/>
    <mergeCell ref="G17:I17"/>
    <mergeCell ref="D28:I28"/>
    <mergeCell ref="J28:K28"/>
    <mergeCell ref="L28:M28"/>
    <mergeCell ref="M34:P34"/>
    <mergeCell ref="A30:W30"/>
    <mergeCell ref="P28:Q28"/>
    <mergeCell ref="Y3:Y6"/>
    <mergeCell ref="R19:S19"/>
    <mergeCell ref="P15:Q15"/>
    <mergeCell ref="P16:Q16"/>
    <mergeCell ref="P17:Q17"/>
    <mergeCell ref="P18:Q18"/>
    <mergeCell ref="P19:Q19"/>
    <mergeCell ref="R20:S20"/>
    <mergeCell ref="X3:X6"/>
    <mergeCell ref="W3:W6"/>
    <mergeCell ref="P12:Q12"/>
    <mergeCell ref="P14:Q14"/>
    <mergeCell ref="V3:V6"/>
    <mergeCell ref="R15:S15"/>
    <mergeCell ref="R16:S16"/>
    <mergeCell ref="R17:S17"/>
    <mergeCell ref="P20:Q20"/>
    <mergeCell ref="R8:S8"/>
    <mergeCell ref="R21:S21"/>
    <mergeCell ref="R22:S22"/>
    <mergeCell ref="Q35:U36"/>
    <mergeCell ref="O35:P36"/>
    <mergeCell ref="P24:Q24"/>
    <mergeCell ref="R28:S28"/>
    <mergeCell ref="P25:Q25"/>
    <mergeCell ref="P26:Q26"/>
    <mergeCell ref="R23:S23"/>
    <mergeCell ref="R24:S24"/>
    <mergeCell ref="R25:S25"/>
    <mergeCell ref="R26:S26"/>
    <mergeCell ref="R9:S9"/>
    <mergeCell ref="R10:S10"/>
    <mergeCell ref="R18:S18"/>
    <mergeCell ref="P11:Q11"/>
    <mergeCell ref="T3:T6"/>
    <mergeCell ref="U3:U6"/>
    <mergeCell ref="N3:S4"/>
    <mergeCell ref="R5:S6"/>
    <mergeCell ref="N5:N6"/>
    <mergeCell ref="O5:O6"/>
    <mergeCell ref="M43:R43"/>
    <mergeCell ref="M42:Q42"/>
    <mergeCell ref="Q37:S37"/>
    <mergeCell ref="Q38:S38"/>
    <mergeCell ref="Q39:S39"/>
    <mergeCell ref="Q40:S40"/>
    <mergeCell ref="Q41:S41"/>
    <mergeCell ref="O38:P38"/>
    <mergeCell ref="O41:P41"/>
    <mergeCell ref="M41:N41"/>
    <mergeCell ref="O39:P39"/>
    <mergeCell ref="O40:P40"/>
    <mergeCell ref="O37:P37"/>
  </mergeCells>
  <printOptions horizontalCentered="1"/>
  <pageMargins left="0.39370078740157483" right="0.19685039370078741" top="0.27559055118110237" bottom="0.11811023622047245" header="0.70866141732283472" footer="0.27559055118110237"/>
  <pageSetup paperSize="9" scale="81" fitToHeight="0" orientation="landscape" r:id="rId1"/>
  <headerFooter alignWithMargins="0">
    <oddFooter>&amp;R&amp;6Cursos de Aprendizagem | Regulamento  Específico 2018 - Anexo 18</oddFooter>
  </headerFooter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 prompt="Selecionar área de formação" xr:uid="{375A4B33-8C5A-404A-8646-559F692BC6A2}">
          <x14:formula1>
            <xm:f>Folha1!$B$3:$B$45</xm:f>
          </x14:formula1>
          <xm:sqref>F7:F26</xm:sqref>
        </x14:dataValidation>
        <x14:dataValidation type="list" allowBlank="1" showInputMessage="1" showErrorMessage="1" prompt="Selecionar curso / saída" xr:uid="{7D55FE56-9CE7-408E-9BE8-86179079BFB9}">
          <x14:formula1>
            <xm:f>Folha1!$K$3:$K$161</xm:f>
          </x14:formula1>
          <xm:sqref>G7:I26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olha4"/>
  <dimension ref="A4:J48"/>
  <sheetViews>
    <sheetView showGridLines="0" zoomScale="130" zoomScaleNormal="130" zoomScaleSheetLayoutView="100" workbookViewId="0">
      <selection activeCell="E53" sqref="E53"/>
    </sheetView>
  </sheetViews>
  <sheetFormatPr defaultColWidth="7.7109375" defaultRowHeight="12" x14ac:dyDescent="0.2"/>
  <cols>
    <col min="1" max="1" width="15" style="102" customWidth="1"/>
    <col min="2" max="2" width="10.28515625" style="102" customWidth="1"/>
    <col min="3" max="3" width="9.28515625" style="102" customWidth="1"/>
    <col min="4" max="5" width="10" style="102" customWidth="1"/>
    <col min="6" max="6" width="3.7109375" style="102" customWidth="1"/>
    <col min="7" max="7" width="4.7109375" style="102" customWidth="1"/>
    <col min="8" max="8" width="5.7109375" style="102" customWidth="1"/>
    <col min="9" max="9" width="3.7109375" style="102" customWidth="1"/>
    <col min="10" max="10" width="9.28515625" style="102" customWidth="1"/>
    <col min="11" max="11" width="5.7109375" style="102" customWidth="1"/>
    <col min="12" max="16384" width="7.7109375" style="102"/>
  </cols>
  <sheetData>
    <row r="4" spans="1:10" x14ac:dyDescent="0.2">
      <c r="A4" s="99"/>
      <c r="B4" s="100"/>
      <c r="C4" s="100"/>
      <c r="D4" s="100"/>
      <c r="E4" s="100"/>
      <c r="F4" s="100"/>
      <c r="G4" s="100"/>
      <c r="H4" s="100"/>
      <c r="I4" s="100"/>
      <c r="J4" s="101"/>
    </row>
    <row r="5" spans="1:10" x14ac:dyDescent="0.2">
      <c r="A5" s="488" t="s">
        <v>138</v>
      </c>
      <c r="B5" s="309"/>
      <c r="C5" s="309"/>
      <c r="D5" s="103"/>
      <c r="E5" s="103"/>
      <c r="F5" s="103"/>
      <c r="G5" s="103"/>
      <c r="H5" s="103"/>
      <c r="I5" s="103"/>
      <c r="J5" s="104"/>
    </row>
    <row r="6" spans="1:10" x14ac:dyDescent="0.2">
      <c r="A6" s="105"/>
      <c r="B6" s="103"/>
      <c r="C6" s="103"/>
      <c r="D6" s="103"/>
      <c r="E6" s="25"/>
      <c r="F6" s="103"/>
      <c r="G6" s="103"/>
      <c r="H6" s="281" t="s">
        <v>91</v>
      </c>
      <c r="I6" s="281"/>
      <c r="J6" s="104"/>
    </row>
    <row r="7" spans="1:10" x14ac:dyDescent="0.2">
      <c r="A7" s="507" t="s">
        <v>92</v>
      </c>
      <c r="B7" s="508"/>
      <c r="C7" s="103"/>
      <c r="D7" s="103"/>
      <c r="E7" s="103"/>
      <c r="F7" s="103"/>
      <c r="G7" s="103"/>
      <c r="H7" s="103"/>
      <c r="I7" s="103"/>
      <c r="J7" s="104"/>
    </row>
    <row r="8" spans="1:10" ht="15" customHeight="1" x14ac:dyDescent="0.2">
      <c r="A8" s="529"/>
      <c r="B8" s="530"/>
      <c r="C8" s="103"/>
      <c r="D8" s="103"/>
      <c r="E8" s="103"/>
      <c r="F8" s="103"/>
      <c r="G8" s="531" t="s">
        <v>93</v>
      </c>
      <c r="H8" s="532"/>
      <c r="I8" s="533"/>
      <c r="J8" s="104"/>
    </row>
    <row r="9" spans="1:10" ht="13.5" customHeight="1" x14ac:dyDescent="0.2">
      <c r="A9" s="106"/>
      <c r="B9" s="524" t="s">
        <v>94</v>
      </c>
      <c r="C9" s="525"/>
      <c r="D9" s="525"/>
      <c r="E9" s="525"/>
      <c r="F9" s="525"/>
      <c r="G9" s="526">
        <f>SUM(G10:I15)</f>
        <v>0</v>
      </c>
      <c r="H9" s="527"/>
      <c r="I9" s="528"/>
      <c r="J9" s="104"/>
    </row>
    <row r="10" spans="1:10" ht="13.5" customHeight="1" x14ac:dyDescent="0.2">
      <c r="A10" s="106"/>
      <c r="B10" s="523" t="s">
        <v>128</v>
      </c>
      <c r="C10" s="518"/>
      <c r="D10" s="518"/>
      <c r="E10" s="518"/>
      <c r="F10" s="519"/>
      <c r="G10" s="514"/>
      <c r="H10" s="515"/>
      <c r="I10" s="516"/>
      <c r="J10" s="104"/>
    </row>
    <row r="11" spans="1:10" ht="13.5" customHeight="1" x14ac:dyDescent="0.2">
      <c r="A11" s="105"/>
      <c r="B11" s="512" t="s">
        <v>95</v>
      </c>
      <c r="C11" s="513"/>
      <c r="D11" s="513"/>
      <c r="E11" s="513"/>
      <c r="F11" s="513"/>
      <c r="G11" s="514"/>
      <c r="H11" s="515"/>
      <c r="I11" s="516"/>
      <c r="J11" s="104"/>
    </row>
    <row r="12" spans="1:10" ht="13.5" customHeight="1" x14ac:dyDescent="0.2">
      <c r="A12" s="105"/>
      <c r="B12" s="512" t="s">
        <v>96</v>
      </c>
      <c r="C12" s="513"/>
      <c r="D12" s="513"/>
      <c r="E12" s="513"/>
      <c r="F12" s="513"/>
      <c r="G12" s="514"/>
      <c r="H12" s="515"/>
      <c r="I12" s="516"/>
      <c r="J12" s="104"/>
    </row>
    <row r="13" spans="1:10" ht="13.5" customHeight="1" x14ac:dyDescent="0.2">
      <c r="A13" s="105"/>
      <c r="B13" s="512" t="s">
        <v>97</v>
      </c>
      <c r="C13" s="513"/>
      <c r="D13" s="513"/>
      <c r="E13" s="513"/>
      <c r="F13" s="513"/>
      <c r="G13" s="514"/>
      <c r="H13" s="515"/>
      <c r="I13" s="516"/>
      <c r="J13" s="104"/>
    </row>
    <row r="14" spans="1:10" ht="13.5" customHeight="1" x14ac:dyDescent="0.2">
      <c r="A14" s="105"/>
      <c r="B14" s="517" t="s">
        <v>98</v>
      </c>
      <c r="C14" s="518"/>
      <c r="D14" s="518"/>
      <c r="E14" s="518"/>
      <c r="F14" s="519"/>
      <c r="G14" s="514"/>
      <c r="H14" s="515"/>
      <c r="I14" s="516"/>
      <c r="J14" s="104"/>
    </row>
    <row r="15" spans="1:10" ht="13.5" customHeight="1" x14ac:dyDescent="0.2">
      <c r="A15" s="105"/>
      <c r="B15" s="520" t="s">
        <v>99</v>
      </c>
      <c r="C15" s="521"/>
      <c r="D15" s="521"/>
      <c r="E15" s="521"/>
      <c r="F15" s="521"/>
      <c r="G15" s="522"/>
      <c r="H15" s="522"/>
      <c r="I15" s="522"/>
      <c r="J15" s="104"/>
    </row>
    <row r="16" spans="1:10" ht="13.5" customHeight="1" x14ac:dyDescent="0.2">
      <c r="A16" s="105"/>
      <c r="B16" s="499" t="s">
        <v>289</v>
      </c>
      <c r="C16" s="500"/>
      <c r="D16" s="500"/>
      <c r="E16" s="500"/>
      <c r="F16" s="500"/>
      <c r="G16" s="501">
        <f>'P. financiamento fl.3'!AA28</f>
        <v>0</v>
      </c>
      <c r="H16" s="501"/>
      <c r="I16" s="501"/>
      <c r="J16" s="104"/>
    </row>
    <row r="17" spans="1:10" ht="17.25" customHeight="1" x14ac:dyDescent="0.2">
      <c r="A17" s="105"/>
      <c r="B17" s="502" t="s">
        <v>100</v>
      </c>
      <c r="C17" s="503"/>
      <c r="D17" s="503"/>
      <c r="E17" s="503"/>
      <c r="F17" s="503"/>
      <c r="G17" s="504">
        <f>G9+G16</f>
        <v>0</v>
      </c>
      <c r="H17" s="505"/>
      <c r="I17" s="506"/>
      <c r="J17" s="104"/>
    </row>
    <row r="18" spans="1:10" x14ac:dyDescent="0.2">
      <c r="A18" s="105"/>
      <c r="B18" s="103"/>
      <c r="C18" s="103"/>
      <c r="D18" s="103"/>
      <c r="E18" s="103"/>
      <c r="F18" s="103"/>
      <c r="G18" s="103"/>
      <c r="H18" s="103"/>
      <c r="I18" s="103"/>
      <c r="J18" s="104"/>
    </row>
    <row r="19" spans="1:10" x14ac:dyDescent="0.2">
      <c r="A19" s="105"/>
      <c r="B19" s="103"/>
      <c r="C19" s="103"/>
      <c r="D19" s="103"/>
      <c r="E19" s="103"/>
      <c r="F19" s="103"/>
      <c r="G19" s="103"/>
      <c r="H19" s="103"/>
      <c r="I19" s="103"/>
      <c r="J19" s="104"/>
    </row>
    <row r="20" spans="1:10" x14ac:dyDescent="0.2">
      <c r="A20" s="507" t="s">
        <v>101</v>
      </c>
      <c r="B20" s="508"/>
      <c r="C20" s="103"/>
      <c r="D20" s="103"/>
      <c r="E20" s="103"/>
      <c r="F20" s="103"/>
      <c r="G20" s="509"/>
      <c r="H20" s="510"/>
      <c r="I20" s="511"/>
      <c r="J20" s="104"/>
    </row>
    <row r="21" spans="1:10" x14ac:dyDescent="0.2">
      <c r="A21" s="105"/>
      <c r="B21" s="103"/>
      <c r="C21" s="103"/>
      <c r="D21" s="103"/>
      <c r="E21" s="103"/>
      <c r="F21" s="103"/>
      <c r="G21" s="103"/>
      <c r="H21" s="103"/>
      <c r="I21" s="103"/>
      <c r="J21" s="104"/>
    </row>
    <row r="22" spans="1:10" x14ac:dyDescent="0.2">
      <c r="A22" s="107"/>
      <c r="B22" s="108"/>
      <c r="C22" s="108"/>
      <c r="D22" s="108"/>
      <c r="E22" s="108"/>
      <c r="F22" s="108"/>
      <c r="G22" s="108"/>
      <c r="H22" s="108"/>
      <c r="I22" s="108"/>
      <c r="J22" s="109"/>
    </row>
    <row r="23" spans="1:10" x14ac:dyDescent="0.2">
      <c r="A23" s="110"/>
      <c r="B23" s="110"/>
      <c r="C23" s="110"/>
      <c r="D23" s="110"/>
      <c r="E23" s="110"/>
      <c r="F23" s="110"/>
      <c r="G23" s="110"/>
      <c r="H23" s="110"/>
      <c r="I23" s="110"/>
      <c r="J23" s="110"/>
    </row>
    <row r="24" spans="1:10" x14ac:dyDescent="0.2">
      <c r="A24" s="110"/>
      <c r="B24" s="110"/>
      <c r="C24" s="110"/>
      <c r="D24" s="110"/>
      <c r="E24" s="110"/>
      <c r="F24" s="110"/>
      <c r="G24" s="110"/>
      <c r="H24" s="110"/>
      <c r="I24" s="110"/>
      <c r="J24" s="110"/>
    </row>
    <row r="25" spans="1:10" ht="9" customHeight="1" x14ac:dyDescent="0.2">
      <c r="A25" s="111"/>
      <c r="B25" s="112"/>
      <c r="C25" s="112"/>
      <c r="D25" s="112"/>
      <c r="E25" s="112"/>
      <c r="F25" s="112"/>
      <c r="G25" s="112"/>
      <c r="H25" s="112"/>
      <c r="I25" s="112"/>
      <c r="J25" s="113"/>
    </row>
    <row r="26" spans="1:10" x14ac:dyDescent="0.2">
      <c r="A26" s="488" t="s">
        <v>139</v>
      </c>
      <c r="B26" s="309"/>
      <c r="C26" s="309"/>
      <c r="D26" s="309"/>
      <c r="E26" s="309"/>
      <c r="F26" s="309"/>
      <c r="G26" s="309"/>
      <c r="H26" s="309"/>
      <c r="I26" s="309"/>
      <c r="J26" s="489"/>
    </row>
    <row r="27" spans="1:10" ht="3.75" customHeight="1" x14ac:dyDescent="0.2">
      <c r="A27" s="114"/>
      <c r="B27" s="115"/>
      <c r="C27" s="115"/>
      <c r="D27" s="115"/>
      <c r="E27" s="116"/>
      <c r="F27" s="116"/>
      <c r="G27" s="116"/>
      <c r="H27" s="116"/>
      <c r="I27" s="115"/>
      <c r="J27" s="117"/>
    </row>
    <row r="28" spans="1:10" ht="16.5" customHeight="1" x14ac:dyDescent="0.2">
      <c r="A28" s="136" t="s">
        <v>140</v>
      </c>
      <c r="B28" s="490" t="s">
        <v>102</v>
      </c>
      <c r="C28" s="491"/>
      <c r="D28" s="491"/>
      <c r="E28" s="492"/>
      <c r="F28" s="493" t="s">
        <v>103</v>
      </c>
      <c r="G28" s="494"/>
      <c r="H28" s="495"/>
      <c r="I28" s="493" t="s">
        <v>104</v>
      </c>
      <c r="J28" s="496"/>
    </row>
    <row r="29" spans="1:10" ht="12.75" x14ac:dyDescent="0.2">
      <c r="A29" s="159">
        <v>1</v>
      </c>
      <c r="B29" s="486"/>
      <c r="C29" s="479"/>
      <c r="D29" s="479"/>
      <c r="E29" s="479"/>
      <c r="F29" s="497"/>
      <c r="G29" s="485"/>
      <c r="H29" s="485"/>
      <c r="I29" s="498"/>
      <c r="J29" s="498"/>
    </row>
    <row r="30" spans="1:10" ht="12.75" x14ac:dyDescent="0.2">
      <c r="A30" s="162">
        <v>2</v>
      </c>
      <c r="B30" s="486"/>
      <c r="C30" s="479"/>
      <c r="D30" s="479"/>
      <c r="E30" s="479"/>
      <c r="F30" s="487"/>
      <c r="G30" s="485"/>
      <c r="H30" s="485"/>
      <c r="I30" s="498"/>
      <c r="J30" s="498"/>
    </row>
    <row r="31" spans="1:10" ht="12.75" x14ac:dyDescent="0.2">
      <c r="A31" s="162">
        <v>3</v>
      </c>
      <c r="B31" s="478"/>
      <c r="C31" s="479"/>
      <c r="D31" s="479"/>
      <c r="E31" s="479"/>
      <c r="F31" s="484"/>
      <c r="G31" s="485"/>
      <c r="H31" s="485"/>
      <c r="I31" s="534"/>
      <c r="J31" s="534"/>
    </row>
    <row r="32" spans="1:10" ht="12.75" x14ac:dyDescent="0.2">
      <c r="A32" s="162">
        <v>4</v>
      </c>
      <c r="B32" s="478"/>
      <c r="C32" s="479"/>
      <c r="D32" s="479"/>
      <c r="E32" s="479"/>
      <c r="F32" s="484"/>
      <c r="G32" s="485"/>
      <c r="H32" s="485"/>
      <c r="I32" s="534"/>
      <c r="J32" s="534"/>
    </row>
    <row r="33" spans="1:10" ht="12.75" x14ac:dyDescent="0.2">
      <c r="A33" s="164">
        <v>5</v>
      </c>
      <c r="B33" s="478"/>
      <c r="C33" s="479"/>
      <c r="D33" s="479"/>
      <c r="E33" s="479"/>
      <c r="F33" s="484"/>
      <c r="G33" s="485"/>
      <c r="H33" s="485"/>
      <c r="I33" s="534"/>
      <c r="J33" s="534"/>
    </row>
    <row r="34" spans="1:10" ht="12.75" x14ac:dyDescent="0.2">
      <c r="A34" s="164">
        <v>6</v>
      </c>
      <c r="B34" s="478"/>
      <c r="C34" s="479"/>
      <c r="D34" s="479"/>
      <c r="E34" s="479"/>
      <c r="F34" s="480"/>
      <c r="G34" s="481"/>
      <c r="H34" s="481"/>
      <c r="I34" s="478"/>
      <c r="J34" s="478"/>
    </row>
    <row r="35" spans="1:10" ht="12.75" x14ac:dyDescent="0.2">
      <c r="A35" s="164">
        <v>7</v>
      </c>
      <c r="B35" s="478"/>
      <c r="C35" s="479"/>
      <c r="D35" s="479"/>
      <c r="E35" s="479"/>
      <c r="F35" s="480"/>
      <c r="G35" s="481"/>
      <c r="H35" s="481"/>
      <c r="I35" s="478"/>
      <c r="J35" s="478"/>
    </row>
    <row r="36" spans="1:10" ht="12.75" x14ac:dyDescent="0.2">
      <c r="A36" s="164">
        <v>8</v>
      </c>
      <c r="B36" s="478"/>
      <c r="C36" s="479"/>
      <c r="D36" s="479"/>
      <c r="E36" s="479"/>
      <c r="F36" s="480"/>
      <c r="G36" s="481"/>
      <c r="H36" s="481"/>
      <c r="I36" s="478"/>
      <c r="J36" s="478"/>
    </row>
    <row r="37" spans="1:10" ht="12.75" x14ac:dyDescent="0.2">
      <c r="A37" s="164">
        <v>9</v>
      </c>
      <c r="B37" s="482"/>
      <c r="C37" s="479"/>
      <c r="D37" s="479"/>
      <c r="E37" s="479"/>
      <c r="F37" s="483"/>
      <c r="G37" s="481"/>
      <c r="H37" s="481"/>
      <c r="I37" s="482"/>
      <c r="J37" s="482"/>
    </row>
    <row r="38" spans="1:10" ht="12.75" x14ac:dyDescent="0.2">
      <c r="A38" s="164">
        <v>10</v>
      </c>
      <c r="B38" s="482"/>
      <c r="C38" s="479"/>
      <c r="D38" s="479"/>
      <c r="E38" s="479"/>
      <c r="F38" s="483"/>
      <c r="G38" s="481"/>
      <c r="H38" s="481"/>
      <c r="I38" s="482"/>
      <c r="J38" s="482"/>
    </row>
    <row r="39" spans="1:10" ht="12.75" x14ac:dyDescent="0.2">
      <c r="A39" s="164">
        <v>11</v>
      </c>
      <c r="B39" s="482"/>
      <c r="C39" s="479"/>
      <c r="D39" s="479"/>
      <c r="E39" s="479"/>
      <c r="F39" s="483"/>
      <c r="G39" s="481"/>
      <c r="H39" s="481"/>
      <c r="I39" s="482"/>
      <c r="J39" s="482"/>
    </row>
    <row r="40" spans="1:10" ht="12.75" x14ac:dyDescent="0.2">
      <c r="A40" s="164">
        <v>12</v>
      </c>
      <c r="B40" s="482"/>
      <c r="C40" s="479"/>
      <c r="D40" s="479"/>
      <c r="E40" s="479"/>
      <c r="F40" s="483"/>
      <c r="G40" s="481"/>
      <c r="H40" s="481"/>
      <c r="I40" s="482"/>
      <c r="J40" s="482"/>
    </row>
    <row r="41" spans="1:10" ht="12.75" x14ac:dyDescent="0.2">
      <c r="A41" s="164">
        <v>13</v>
      </c>
      <c r="B41" s="482"/>
      <c r="C41" s="479"/>
      <c r="D41" s="479"/>
      <c r="E41" s="479"/>
      <c r="F41" s="483"/>
      <c r="G41" s="481"/>
      <c r="H41" s="481"/>
      <c r="I41" s="482"/>
      <c r="J41" s="482"/>
    </row>
    <row r="42" spans="1:10" ht="12.75" x14ac:dyDescent="0.2">
      <c r="A42" s="164">
        <v>14</v>
      </c>
      <c r="B42" s="482"/>
      <c r="C42" s="479"/>
      <c r="D42" s="479"/>
      <c r="E42" s="479"/>
      <c r="F42" s="483"/>
      <c r="G42" s="481"/>
      <c r="H42" s="481"/>
      <c r="I42" s="482"/>
      <c r="J42" s="482"/>
    </row>
    <row r="43" spans="1:10" ht="12.75" x14ac:dyDescent="0.2">
      <c r="A43" s="164">
        <v>15</v>
      </c>
      <c r="B43" s="482"/>
      <c r="C43" s="479"/>
      <c r="D43" s="479"/>
      <c r="E43" s="479"/>
      <c r="F43" s="483"/>
      <c r="G43" s="481"/>
      <c r="H43" s="481"/>
      <c r="I43" s="482"/>
      <c r="J43" s="482"/>
    </row>
    <row r="44" spans="1:10" ht="12.75" x14ac:dyDescent="0.2">
      <c r="A44" s="164">
        <v>16</v>
      </c>
      <c r="B44" s="482"/>
      <c r="C44" s="479"/>
      <c r="D44" s="479"/>
      <c r="E44" s="479"/>
      <c r="F44" s="483"/>
      <c r="G44" s="481"/>
      <c r="H44" s="481"/>
      <c r="I44" s="482"/>
      <c r="J44" s="482"/>
    </row>
    <row r="45" spans="1:10" ht="12.75" x14ac:dyDescent="0.2">
      <c r="A45" s="164">
        <v>17</v>
      </c>
      <c r="B45" s="482"/>
      <c r="C45" s="479"/>
      <c r="D45" s="479"/>
      <c r="E45" s="479"/>
      <c r="F45" s="483"/>
      <c r="G45" s="481"/>
      <c r="H45" s="481"/>
      <c r="I45" s="482"/>
      <c r="J45" s="482"/>
    </row>
    <row r="46" spans="1:10" ht="12.75" x14ac:dyDescent="0.2">
      <c r="A46" s="164">
        <v>18</v>
      </c>
      <c r="B46" s="482"/>
      <c r="C46" s="479"/>
      <c r="D46" s="479"/>
      <c r="E46" s="479"/>
      <c r="F46" s="483"/>
      <c r="G46" s="481"/>
      <c r="H46" s="481"/>
      <c r="I46" s="482"/>
      <c r="J46" s="482"/>
    </row>
    <row r="47" spans="1:10" ht="12.75" x14ac:dyDescent="0.2">
      <c r="A47" s="164">
        <v>19</v>
      </c>
      <c r="B47" s="482"/>
      <c r="C47" s="479"/>
      <c r="D47" s="479"/>
      <c r="E47" s="479"/>
      <c r="F47" s="483"/>
      <c r="G47" s="481"/>
      <c r="H47" s="481"/>
      <c r="I47" s="482"/>
      <c r="J47" s="482"/>
    </row>
    <row r="48" spans="1:10" ht="12.75" x14ac:dyDescent="0.2">
      <c r="A48" s="164">
        <v>20</v>
      </c>
      <c r="B48" s="482"/>
      <c r="C48" s="479"/>
      <c r="D48" s="479"/>
      <c r="E48" s="479"/>
      <c r="F48" s="483"/>
      <c r="G48" s="481"/>
      <c r="H48" s="481"/>
      <c r="I48" s="482"/>
      <c r="J48" s="482"/>
    </row>
  </sheetData>
  <sheetProtection algorithmName="SHA-512" hashValue="2ojhX4yJtkl5d8Pcc7IQq9ViP3F5r/zJi+zgCcFRoW8alxSP+qdi3MBF70AIdZ1oFK4kt9pLapUxp9n9mWvM5w==" saltValue="B0dRoEdkokhE0nGSzlH/MQ==" spinCount="100000" sheet="1" objects="1" scenarios="1"/>
  <mergeCells count="89">
    <mergeCell ref="I48:J48"/>
    <mergeCell ref="I43:J43"/>
    <mergeCell ref="I44:J44"/>
    <mergeCell ref="I45:J45"/>
    <mergeCell ref="I46:J46"/>
    <mergeCell ref="I47:J47"/>
    <mergeCell ref="I38:J38"/>
    <mergeCell ref="I39:J39"/>
    <mergeCell ref="I40:J40"/>
    <mergeCell ref="I41:J41"/>
    <mergeCell ref="I42:J42"/>
    <mergeCell ref="B48:E48"/>
    <mergeCell ref="F38:H38"/>
    <mergeCell ref="F39:H39"/>
    <mergeCell ref="F40:H40"/>
    <mergeCell ref="F41:H41"/>
    <mergeCell ref="F42:H42"/>
    <mergeCell ref="F43:H43"/>
    <mergeCell ref="F44:H44"/>
    <mergeCell ref="F45:H45"/>
    <mergeCell ref="F46:H46"/>
    <mergeCell ref="F47:H47"/>
    <mergeCell ref="F48:H48"/>
    <mergeCell ref="B43:E43"/>
    <mergeCell ref="B44:E44"/>
    <mergeCell ref="B45:E45"/>
    <mergeCell ref="B46:E46"/>
    <mergeCell ref="B47:E47"/>
    <mergeCell ref="B38:E38"/>
    <mergeCell ref="B39:E39"/>
    <mergeCell ref="B40:E40"/>
    <mergeCell ref="B41:E41"/>
    <mergeCell ref="B42:E42"/>
    <mergeCell ref="I32:J32"/>
    <mergeCell ref="I31:J31"/>
    <mergeCell ref="I30:J30"/>
    <mergeCell ref="I37:J37"/>
    <mergeCell ref="I36:J36"/>
    <mergeCell ref="I35:J35"/>
    <mergeCell ref="I34:J34"/>
    <mergeCell ref="I33:J33"/>
    <mergeCell ref="B9:F9"/>
    <mergeCell ref="G9:I9"/>
    <mergeCell ref="A5:C5"/>
    <mergeCell ref="H6:I6"/>
    <mergeCell ref="A7:B7"/>
    <mergeCell ref="A8:B8"/>
    <mergeCell ref="G8:I8"/>
    <mergeCell ref="B10:F10"/>
    <mergeCell ref="B11:F11"/>
    <mergeCell ref="G11:I11"/>
    <mergeCell ref="B12:F12"/>
    <mergeCell ref="G12:I12"/>
    <mergeCell ref="G10:I10"/>
    <mergeCell ref="B13:F13"/>
    <mergeCell ref="G13:I13"/>
    <mergeCell ref="B14:F14"/>
    <mergeCell ref="B15:F15"/>
    <mergeCell ref="G15:I15"/>
    <mergeCell ref="G14:I14"/>
    <mergeCell ref="B16:F16"/>
    <mergeCell ref="G16:I16"/>
    <mergeCell ref="B17:F17"/>
    <mergeCell ref="G17:I17"/>
    <mergeCell ref="A20:B20"/>
    <mergeCell ref="G20:I20"/>
    <mergeCell ref="A26:J26"/>
    <mergeCell ref="B28:E28"/>
    <mergeCell ref="F28:H28"/>
    <mergeCell ref="I28:J28"/>
    <mergeCell ref="B29:E29"/>
    <mergeCell ref="F29:H29"/>
    <mergeCell ref="I29:J29"/>
    <mergeCell ref="B30:E30"/>
    <mergeCell ref="F30:H30"/>
    <mergeCell ref="B31:E31"/>
    <mergeCell ref="F31:H31"/>
    <mergeCell ref="B32:E32"/>
    <mergeCell ref="F32:H32"/>
    <mergeCell ref="B36:E36"/>
    <mergeCell ref="F36:H36"/>
    <mergeCell ref="B37:E37"/>
    <mergeCell ref="F37:H37"/>
    <mergeCell ref="B33:E33"/>
    <mergeCell ref="F33:H33"/>
    <mergeCell ref="B34:E34"/>
    <mergeCell ref="F34:H34"/>
    <mergeCell ref="B35:E35"/>
    <mergeCell ref="F35:H35"/>
  </mergeCells>
  <printOptions horizontalCentered="1"/>
  <pageMargins left="0.74803149606299213" right="0.62992125984251968" top="0.39370078740157483" bottom="0.31496062992125984" header="0.70866141732283472" footer="0.51181102362204722"/>
  <pageSetup paperSize="9" orientation="portrait" r:id="rId1"/>
  <headerFooter alignWithMargins="0">
    <oddFooter>&amp;R&amp;6Cursos de Aprendizagem | Regulamento  Específico 2016 - Anexo 18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olha5"/>
  <dimension ref="A1:H53"/>
  <sheetViews>
    <sheetView showGridLines="0" zoomScale="130" zoomScaleNormal="130" zoomScaleSheetLayoutView="100" workbookViewId="0">
      <selection activeCell="H60" sqref="H60"/>
    </sheetView>
  </sheetViews>
  <sheetFormatPr defaultColWidth="7.7109375" defaultRowHeight="12" x14ac:dyDescent="0.2"/>
  <cols>
    <col min="1" max="1" width="2.7109375" style="102" customWidth="1"/>
    <col min="2" max="2" width="4.42578125" style="102" customWidth="1"/>
    <col min="3" max="3" width="15.7109375" style="102" customWidth="1"/>
    <col min="4" max="4" width="18.42578125" style="102" customWidth="1"/>
    <col min="5" max="5" width="14.28515625" style="102" customWidth="1"/>
    <col min="6" max="6" width="3.7109375" style="102" customWidth="1"/>
    <col min="7" max="7" width="11.28515625" style="102" customWidth="1"/>
    <col min="8" max="8" width="15.28515625" style="102" customWidth="1"/>
    <col min="9" max="16384" width="7.7109375" style="102"/>
  </cols>
  <sheetData>
    <row r="1" spans="1:8" x14ac:dyDescent="0.2">
      <c r="A1" s="553" t="s">
        <v>29</v>
      </c>
      <c r="B1" s="553"/>
      <c r="C1" s="553"/>
      <c r="D1" s="110"/>
      <c r="E1" s="110"/>
      <c r="F1" s="110"/>
      <c r="G1" s="110"/>
      <c r="H1" s="110"/>
    </row>
    <row r="2" spans="1:8" x14ac:dyDescent="0.2">
      <c r="A2" s="110"/>
      <c r="B2" s="110"/>
      <c r="C2" s="110"/>
      <c r="D2" s="110"/>
      <c r="E2" s="110"/>
      <c r="F2" s="110"/>
      <c r="G2" s="110"/>
      <c r="H2" s="110"/>
    </row>
    <row r="3" spans="1:8" ht="15" customHeight="1" x14ac:dyDescent="0.2">
      <c r="A3" s="118" t="s">
        <v>280</v>
      </c>
      <c r="B3" s="554" t="s">
        <v>105</v>
      </c>
      <c r="C3" s="554"/>
      <c r="D3" s="119"/>
      <c r="E3" s="119"/>
      <c r="F3" s="119"/>
      <c r="G3" s="119"/>
      <c r="H3" s="120"/>
    </row>
    <row r="4" spans="1:8" ht="15" customHeight="1" x14ac:dyDescent="0.2">
      <c r="A4" s="121"/>
      <c r="B4" s="122"/>
      <c r="C4" s="122"/>
      <c r="D4" s="123"/>
      <c r="E4" s="123"/>
      <c r="F4" s="123"/>
      <c r="G4" s="122"/>
      <c r="H4" s="124"/>
    </row>
    <row r="5" spans="1:8" ht="13.5" customHeight="1" x14ac:dyDescent="0.2">
      <c r="A5" s="121"/>
      <c r="B5" s="555" t="s">
        <v>106</v>
      </c>
      <c r="C5" s="556"/>
      <c r="D5" s="556"/>
      <c r="E5" s="559" t="s">
        <v>93</v>
      </c>
      <c r="F5" s="560"/>
      <c r="G5" s="122"/>
      <c r="H5" s="124"/>
    </row>
    <row r="6" spans="1:8" ht="13.5" customHeight="1" x14ac:dyDescent="0.2">
      <c r="A6" s="121"/>
      <c r="B6" s="557"/>
      <c r="C6" s="558"/>
      <c r="D6" s="558"/>
      <c r="E6" s="125" t="s">
        <v>107</v>
      </c>
      <c r="F6" s="126" t="s">
        <v>88</v>
      </c>
      <c r="G6" s="122"/>
      <c r="H6" s="124"/>
    </row>
    <row r="7" spans="1:8" ht="18" customHeight="1" x14ac:dyDescent="0.2">
      <c r="A7" s="121"/>
      <c r="B7" s="561" t="s">
        <v>108</v>
      </c>
      <c r="C7" s="562"/>
      <c r="D7" s="562"/>
      <c r="E7" s="211"/>
      <c r="F7" s="212"/>
      <c r="G7" s="122"/>
      <c r="H7" s="124"/>
    </row>
    <row r="8" spans="1:8" ht="18" customHeight="1" x14ac:dyDescent="0.2">
      <c r="A8" s="121"/>
      <c r="B8" s="550" t="s">
        <v>109</v>
      </c>
      <c r="C8" s="551"/>
      <c r="D8" s="552"/>
      <c r="E8" s="211"/>
      <c r="F8" s="212"/>
      <c r="G8" s="122"/>
      <c r="H8" s="124"/>
    </row>
    <row r="9" spans="1:8" ht="18" customHeight="1" x14ac:dyDescent="0.2">
      <c r="A9" s="121"/>
      <c r="B9" s="127"/>
      <c r="C9" s="128" t="s">
        <v>110</v>
      </c>
      <c r="D9" s="129"/>
      <c r="E9" s="211"/>
      <c r="F9" s="212"/>
      <c r="G9" s="122"/>
      <c r="H9" s="124"/>
    </row>
    <row r="10" spans="1:8" ht="18" customHeight="1" x14ac:dyDescent="0.2">
      <c r="A10" s="121"/>
      <c r="B10" s="127"/>
      <c r="C10" s="128" t="s">
        <v>111</v>
      </c>
      <c r="D10" s="129"/>
      <c r="E10" s="211"/>
      <c r="F10" s="212"/>
      <c r="G10" s="122"/>
      <c r="H10" s="124"/>
    </row>
    <row r="11" spans="1:8" ht="18" customHeight="1" x14ac:dyDescent="0.2">
      <c r="A11" s="121"/>
      <c r="B11" s="550" t="s">
        <v>112</v>
      </c>
      <c r="C11" s="551"/>
      <c r="D11" s="552"/>
      <c r="E11" s="211"/>
      <c r="F11" s="212"/>
      <c r="G11" s="122"/>
      <c r="H11" s="124"/>
    </row>
    <row r="12" spans="1:8" ht="18" customHeight="1" x14ac:dyDescent="0.2">
      <c r="A12" s="121"/>
      <c r="B12" s="550" t="s">
        <v>113</v>
      </c>
      <c r="C12" s="551"/>
      <c r="D12" s="552"/>
      <c r="E12" s="211"/>
      <c r="F12" s="212"/>
      <c r="G12" s="122"/>
      <c r="H12" s="124"/>
    </row>
    <row r="13" spans="1:8" ht="18" customHeight="1" x14ac:dyDescent="0.2">
      <c r="A13" s="121"/>
      <c r="B13" s="550" t="s">
        <v>114</v>
      </c>
      <c r="C13" s="551"/>
      <c r="D13" s="552"/>
      <c r="E13" s="211"/>
      <c r="F13" s="212"/>
      <c r="G13" s="122"/>
      <c r="H13" s="124"/>
    </row>
    <row r="14" spans="1:8" ht="18" customHeight="1" x14ac:dyDescent="0.2">
      <c r="A14" s="121"/>
      <c r="B14" s="550" t="s">
        <v>115</v>
      </c>
      <c r="C14" s="551"/>
      <c r="D14" s="552"/>
      <c r="E14" s="211"/>
      <c r="F14" s="212"/>
      <c r="G14" s="122"/>
      <c r="H14" s="124"/>
    </row>
    <row r="15" spans="1:8" ht="18" customHeight="1" x14ac:dyDescent="0.2">
      <c r="A15" s="121"/>
      <c r="B15" s="550" t="s">
        <v>116</v>
      </c>
      <c r="C15" s="551"/>
      <c r="D15" s="552"/>
      <c r="E15" s="211"/>
      <c r="F15" s="212"/>
      <c r="G15" s="122"/>
      <c r="H15" s="124"/>
    </row>
    <row r="16" spans="1:8" ht="15" customHeight="1" x14ac:dyDescent="0.2">
      <c r="A16" s="130"/>
      <c r="B16" s="131"/>
      <c r="C16" s="131"/>
      <c r="D16" s="131"/>
      <c r="E16" s="132"/>
      <c r="F16" s="123"/>
      <c r="G16" s="123"/>
      <c r="H16" s="133"/>
    </row>
    <row r="17" spans="1:8" x14ac:dyDescent="0.2">
      <c r="A17" s="110"/>
      <c r="B17" s="110"/>
      <c r="C17" s="110"/>
      <c r="D17" s="110"/>
      <c r="E17" s="134"/>
      <c r="F17" s="110"/>
      <c r="G17" s="110"/>
      <c r="H17" s="110"/>
    </row>
    <row r="18" spans="1:8" x14ac:dyDescent="0.2">
      <c r="A18" s="99"/>
      <c r="B18" s="100"/>
      <c r="C18" s="100"/>
      <c r="D18" s="100"/>
      <c r="E18" s="100"/>
      <c r="F18" s="100"/>
      <c r="G18" s="100"/>
      <c r="H18" s="101"/>
    </row>
    <row r="19" spans="1:8" x14ac:dyDescent="0.2">
      <c r="A19" s="135" t="s">
        <v>117</v>
      </c>
      <c r="B19" s="508" t="s">
        <v>118</v>
      </c>
      <c r="C19" s="508"/>
      <c r="D19" s="103"/>
      <c r="E19" s="103"/>
      <c r="F19" s="103"/>
      <c r="G19" s="103"/>
      <c r="H19" s="104"/>
    </row>
    <row r="20" spans="1:8" x14ac:dyDescent="0.2">
      <c r="A20" s="105"/>
      <c r="B20" s="103"/>
      <c r="C20" s="103"/>
      <c r="D20" s="103"/>
      <c r="E20" s="103"/>
      <c r="F20" s="103"/>
      <c r="G20" s="103"/>
      <c r="H20" s="104"/>
    </row>
    <row r="21" spans="1:8" s="140" customFormat="1" ht="12.75" x14ac:dyDescent="0.2">
      <c r="A21" s="138"/>
      <c r="B21" s="535" t="s">
        <v>119</v>
      </c>
      <c r="C21" s="535"/>
      <c r="D21" s="535"/>
      <c r="E21" s="69"/>
      <c r="F21" s="69"/>
      <c r="G21" s="69"/>
      <c r="H21" s="139"/>
    </row>
    <row r="22" spans="1:8" s="140" customFormat="1" ht="12.75" x14ac:dyDescent="0.2">
      <c r="A22" s="138"/>
      <c r="B22" s="69"/>
      <c r="C22" s="69"/>
      <c r="D22" s="69"/>
      <c r="E22" s="69"/>
      <c r="F22" s="69"/>
      <c r="G22" s="69"/>
      <c r="H22" s="139"/>
    </row>
    <row r="23" spans="1:8" s="140" customFormat="1" ht="12.75" x14ac:dyDescent="0.2">
      <c r="A23" s="138"/>
      <c r="B23" s="69"/>
      <c r="C23" s="69"/>
      <c r="D23" s="69"/>
      <c r="E23" s="69"/>
      <c r="F23" s="69"/>
      <c r="G23" s="69"/>
      <c r="H23" s="139"/>
    </row>
    <row r="24" spans="1:8" s="140" customFormat="1" ht="25.5" customHeight="1" x14ac:dyDescent="0.2">
      <c r="A24" s="138"/>
      <c r="B24" s="546" t="s">
        <v>120</v>
      </c>
      <c r="C24" s="546"/>
      <c r="D24" s="546"/>
      <c r="E24" s="546"/>
      <c r="F24" s="546"/>
      <c r="G24" s="546"/>
      <c r="H24" s="547"/>
    </row>
    <row r="25" spans="1:8" s="140" customFormat="1" ht="12.75" x14ac:dyDescent="0.2">
      <c r="A25" s="138"/>
      <c r="B25" s="69"/>
      <c r="C25" s="69"/>
      <c r="D25" s="69"/>
      <c r="E25" s="69"/>
      <c r="F25" s="69"/>
      <c r="G25" s="69"/>
      <c r="H25" s="139"/>
    </row>
    <row r="26" spans="1:8" s="140" customFormat="1" ht="12.75" x14ac:dyDescent="0.2">
      <c r="A26" s="138"/>
      <c r="B26" s="143" t="s">
        <v>121</v>
      </c>
      <c r="C26" s="143"/>
      <c r="D26" s="143"/>
      <c r="E26" s="143"/>
      <c r="F26" s="143"/>
      <c r="G26" s="143"/>
      <c r="H26" s="144"/>
    </row>
    <row r="27" spans="1:8" s="140" customFormat="1" ht="12.75" x14ac:dyDescent="0.2">
      <c r="A27" s="138"/>
      <c r="B27" s="69"/>
      <c r="C27" s="69"/>
      <c r="D27" s="69"/>
      <c r="E27" s="69"/>
      <c r="F27" s="69"/>
      <c r="G27" s="69"/>
      <c r="H27" s="139"/>
    </row>
    <row r="28" spans="1:8" s="140" customFormat="1" ht="12.75" x14ac:dyDescent="0.2">
      <c r="A28" s="138"/>
      <c r="B28" s="535" t="s">
        <v>122</v>
      </c>
      <c r="C28" s="535"/>
      <c r="D28" s="535"/>
      <c r="E28" s="535"/>
      <c r="F28" s="535"/>
      <c r="G28" s="535"/>
      <c r="H28" s="536"/>
    </row>
    <row r="29" spans="1:8" s="140" customFormat="1" ht="12.75" x14ac:dyDescent="0.2">
      <c r="A29" s="138"/>
      <c r="B29" s="69"/>
      <c r="C29" s="69"/>
      <c r="D29" s="69"/>
      <c r="E29" s="69"/>
      <c r="F29" s="69"/>
      <c r="G29" s="69"/>
      <c r="H29" s="139"/>
    </row>
    <row r="30" spans="1:8" s="140" customFormat="1" ht="12.75" x14ac:dyDescent="0.2">
      <c r="A30" s="138"/>
      <c r="B30" s="537" t="s">
        <v>123</v>
      </c>
      <c r="C30" s="537"/>
      <c r="D30" s="537"/>
      <c r="E30" s="537"/>
      <c r="F30" s="537"/>
      <c r="G30" s="537"/>
      <c r="H30" s="538"/>
    </row>
    <row r="31" spans="1:8" s="140" customFormat="1" ht="12.75" x14ac:dyDescent="0.2">
      <c r="A31" s="138"/>
      <c r="B31" s="69"/>
      <c r="C31" s="69"/>
      <c r="D31" s="69"/>
      <c r="E31" s="69"/>
      <c r="F31" s="69"/>
      <c r="G31" s="69"/>
      <c r="H31" s="139"/>
    </row>
    <row r="32" spans="1:8" s="140" customFormat="1" ht="27.75" customHeight="1" x14ac:dyDescent="0.2">
      <c r="A32" s="138"/>
      <c r="B32" s="546" t="s">
        <v>141</v>
      </c>
      <c r="C32" s="546"/>
      <c r="D32" s="546"/>
      <c r="E32" s="546"/>
      <c r="F32" s="546"/>
      <c r="G32" s="546"/>
      <c r="H32" s="547"/>
    </row>
    <row r="33" spans="1:8" s="140" customFormat="1" ht="12.75" x14ac:dyDescent="0.2">
      <c r="A33" s="138"/>
      <c r="B33" s="69"/>
      <c r="C33" s="69"/>
      <c r="D33" s="69"/>
      <c r="E33" s="69"/>
      <c r="F33" s="69"/>
      <c r="G33" s="69"/>
      <c r="H33" s="139"/>
    </row>
    <row r="34" spans="1:8" s="140" customFormat="1" ht="27.75" customHeight="1" x14ac:dyDescent="0.2">
      <c r="A34" s="138"/>
      <c r="B34" s="548" t="s">
        <v>143</v>
      </c>
      <c r="C34" s="548"/>
      <c r="D34" s="548"/>
      <c r="E34" s="548"/>
      <c r="F34" s="548"/>
      <c r="G34" s="548"/>
      <c r="H34" s="549"/>
    </row>
    <row r="35" spans="1:8" s="140" customFormat="1" ht="12.75" customHeight="1" x14ac:dyDescent="0.2">
      <c r="A35" s="138"/>
      <c r="B35" s="145"/>
      <c r="C35" s="145" t="s">
        <v>142</v>
      </c>
      <c r="D35" s="145"/>
      <c r="E35" s="145"/>
      <c r="F35" s="145"/>
      <c r="G35" s="145"/>
      <c r="H35" s="146"/>
    </row>
    <row r="36" spans="1:8" s="140" customFormat="1" ht="12.75" x14ac:dyDescent="0.2">
      <c r="A36" s="138"/>
      <c r="B36" s="69"/>
      <c r="C36" s="69"/>
      <c r="D36" s="69"/>
      <c r="E36" s="69"/>
      <c r="F36" s="69"/>
      <c r="G36" s="69"/>
      <c r="H36" s="139"/>
    </row>
    <row r="37" spans="1:8" s="140" customFormat="1" ht="12.75" x14ac:dyDescent="0.2">
      <c r="A37" s="138"/>
      <c r="B37" s="69"/>
      <c r="C37" s="69"/>
      <c r="D37" s="69"/>
      <c r="E37" s="69"/>
      <c r="F37" s="69"/>
      <c r="G37" s="69"/>
      <c r="H37" s="139"/>
    </row>
    <row r="38" spans="1:8" s="140" customFormat="1" ht="12.75" x14ac:dyDescent="0.2">
      <c r="A38" s="138"/>
      <c r="B38" s="69"/>
      <c r="C38" s="69"/>
      <c r="D38" s="69"/>
      <c r="E38" s="69"/>
      <c r="F38" s="69"/>
      <c r="G38" s="69"/>
      <c r="H38" s="139"/>
    </row>
    <row r="39" spans="1:8" s="140" customFormat="1" ht="12.75" x14ac:dyDescent="0.2">
      <c r="A39" s="138"/>
      <c r="B39" s="70" t="s">
        <v>4</v>
      </c>
      <c r="C39" s="141"/>
      <c r="D39" s="142" t="s">
        <v>124</v>
      </c>
      <c r="E39" s="539"/>
      <c r="F39" s="539"/>
      <c r="G39" s="539"/>
      <c r="H39" s="139"/>
    </row>
    <row r="40" spans="1:8" s="140" customFormat="1" ht="12.75" x14ac:dyDescent="0.2">
      <c r="A40" s="138"/>
      <c r="B40" s="69"/>
      <c r="C40" s="69"/>
      <c r="D40" s="69"/>
      <c r="E40" s="69"/>
      <c r="F40" s="69"/>
      <c r="G40" s="69"/>
      <c r="H40" s="139"/>
    </row>
    <row r="41" spans="1:8" s="140" customFormat="1" ht="12.75" x14ac:dyDescent="0.2">
      <c r="A41" s="138"/>
      <c r="B41" s="69"/>
      <c r="C41" s="69"/>
      <c r="D41" s="69"/>
      <c r="E41" s="539"/>
      <c r="F41" s="539"/>
      <c r="G41" s="539"/>
      <c r="H41" s="139"/>
    </row>
    <row r="42" spans="1:8" s="140" customFormat="1" ht="12.75" x14ac:dyDescent="0.2">
      <c r="A42" s="138"/>
      <c r="B42" s="69"/>
      <c r="C42" s="69"/>
      <c r="D42" s="69"/>
      <c r="E42" s="69"/>
      <c r="F42" s="69"/>
      <c r="G42" s="69"/>
      <c r="H42" s="139"/>
    </row>
    <row r="43" spans="1:8" s="140" customFormat="1" ht="12.75" x14ac:dyDescent="0.2">
      <c r="A43" s="138"/>
      <c r="B43" s="69"/>
      <c r="C43" s="69"/>
      <c r="D43" s="69"/>
      <c r="E43" s="539"/>
      <c r="F43" s="539"/>
      <c r="G43" s="539"/>
      <c r="H43" s="139"/>
    </row>
    <row r="44" spans="1:8" s="140" customFormat="1" ht="12.75" x14ac:dyDescent="0.2">
      <c r="A44" s="138"/>
      <c r="B44" s="69"/>
      <c r="C44" s="69"/>
      <c r="D44" s="69"/>
      <c r="E44" s="69"/>
      <c r="F44" s="69"/>
      <c r="G44" s="69"/>
      <c r="H44" s="139"/>
    </row>
    <row r="45" spans="1:8" s="140" customFormat="1" ht="12.75" x14ac:dyDescent="0.2">
      <c r="A45" s="138"/>
      <c r="B45" s="69"/>
      <c r="C45" s="69"/>
      <c r="D45" s="69"/>
      <c r="E45" s="539"/>
      <c r="F45" s="539"/>
      <c r="G45" s="539"/>
      <c r="H45" s="139"/>
    </row>
    <row r="46" spans="1:8" s="140" customFormat="1" ht="12.75" x14ac:dyDescent="0.2">
      <c r="A46" s="138"/>
      <c r="B46" s="69"/>
      <c r="C46" s="69"/>
      <c r="D46" s="69"/>
      <c r="E46" s="69"/>
      <c r="F46" s="69"/>
      <c r="G46" s="69"/>
      <c r="H46" s="139"/>
    </row>
    <row r="47" spans="1:8" s="140" customFormat="1" ht="12.75" x14ac:dyDescent="0.2">
      <c r="A47" s="138"/>
      <c r="B47" s="69"/>
      <c r="C47" s="69"/>
      <c r="D47" s="69"/>
      <c r="E47" s="539"/>
      <c r="F47" s="539"/>
      <c r="G47" s="539"/>
      <c r="H47" s="139"/>
    </row>
    <row r="48" spans="1:8" x14ac:dyDescent="0.2">
      <c r="A48" s="105"/>
      <c r="B48" s="103"/>
      <c r="C48" s="103"/>
      <c r="D48" s="103"/>
      <c r="E48" s="103"/>
      <c r="F48" s="103"/>
      <c r="G48" s="103"/>
      <c r="H48" s="104"/>
    </row>
    <row r="49" spans="1:8" x14ac:dyDescent="0.2">
      <c r="A49" s="105"/>
      <c r="B49" s="103"/>
      <c r="C49" s="103"/>
      <c r="D49" s="103"/>
      <c r="E49" s="103"/>
      <c r="F49" s="103"/>
      <c r="G49" s="103"/>
      <c r="H49" s="104"/>
    </row>
    <row r="50" spans="1:8" x14ac:dyDescent="0.2">
      <c r="A50" s="105"/>
      <c r="B50" s="103"/>
      <c r="C50" s="103"/>
      <c r="D50" s="103"/>
      <c r="E50" s="103"/>
      <c r="F50" s="103"/>
      <c r="G50" s="103"/>
      <c r="H50" s="104"/>
    </row>
    <row r="51" spans="1:8" x14ac:dyDescent="0.2">
      <c r="A51" s="540" t="s">
        <v>125</v>
      </c>
      <c r="B51" s="541"/>
      <c r="C51" s="541"/>
      <c r="D51" s="541"/>
      <c r="E51" s="541"/>
      <c r="F51" s="541"/>
      <c r="G51" s="541"/>
      <c r="H51" s="542"/>
    </row>
    <row r="52" spans="1:8" x14ac:dyDescent="0.2">
      <c r="A52" s="543"/>
      <c r="B52" s="544"/>
      <c r="C52" s="544"/>
      <c r="D52" s="544"/>
      <c r="E52" s="544"/>
      <c r="F52" s="544"/>
      <c r="G52" s="544"/>
      <c r="H52" s="545"/>
    </row>
    <row r="53" spans="1:8" x14ac:dyDescent="0.2">
      <c r="A53" s="107"/>
      <c r="B53" s="108"/>
      <c r="C53" s="108"/>
      <c r="D53" s="108"/>
      <c r="E53" s="108"/>
      <c r="F53" s="108"/>
      <c r="G53" s="108"/>
      <c r="H53" s="109"/>
    </row>
  </sheetData>
  <sheetProtection algorithmName="SHA-512" hashValue="C1yWCYMoLvRIxWVWW9+omex4eJMIJj+QK29VHQ+Q/JEPp6HPksUWwIXehcKhjDbcIn0O5TqWZA0Zc5YrIqSTew==" saltValue="q5ocCAKFtHYIscgk/0H8YQ==" spinCount="100000" sheet="1" objects="1" scenarios="1"/>
  <mergeCells count="24">
    <mergeCell ref="B19:C19"/>
    <mergeCell ref="B21:D21"/>
    <mergeCell ref="B24:H24"/>
    <mergeCell ref="B11:D11"/>
    <mergeCell ref="B12:D12"/>
    <mergeCell ref="B13:D13"/>
    <mergeCell ref="B14:D14"/>
    <mergeCell ref="B15:D15"/>
    <mergeCell ref="B8:D8"/>
    <mergeCell ref="A1:C1"/>
    <mergeCell ref="B3:C3"/>
    <mergeCell ref="B5:D6"/>
    <mergeCell ref="E5:F5"/>
    <mergeCell ref="B7:D7"/>
    <mergeCell ref="B28:H28"/>
    <mergeCell ref="B30:H30"/>
    <mergeCell ref="E47:G47"/>
    <mergeCell ref="A51:H52"/>
    <mergeCell ref="E39:G39"/>
    <mergeCell ref="E41:G41"/>
    <mergeCell ref="E43:G43"/>
    <mergeCell ref="E45:G45"/>
    <mergeCell ref="B32:H32"/>
    <mergeCell ref="B34:H34"/>
  </mergeCells>
  <printOptions horizontalCentered="1"/>
  <pageMargins left="0.74803149606299213" right="0.74803149606299213" top="0.39370078740157483" bottom="0.11811023622047245" header="0.70866141732283472" footer="0.51181102362204722"/>
  <pageSetup paperSize="9" orientation="portrait" r:id="rId1"/>
  <headerFooter alignWithMargins="0">
    <oddFooter>&amp;R&amp;6
Cursos de Aprendizagem | Regulamento  Específico 2016 - Anexo 18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olha6">
    <pageSetUpPr fitToPage="1"/>
  </sheetPr>
  <dimension ref="A1:T172"/>
  <sheetViews>
    <sheetView workbookViewId="0">
      <selection activeCell="B26" sqref="B26"/>
    </sheetView>
  </sheetViews>
  <sheetFormatPr defaultRowHeight="12.75" x14ac:dyDescent="0.2"/>
  <cols>
    <col min="1" max="1" width="2.5703125" customWidth="1"/>
    <col min="9" max="9" width="2" customWidth="1"/>
    <col min="10" max="10" width="3.5703125" customWidth="1"/>
    <col min="11" max="11" width="69.42578125" customWidth="1"/>
    <col min="12" max="12" width="37.28515625" bestFit="1" customWidth="1"/>
    <col min="16" max="16" width="5.7109375" customWidth="1"/>
    <col min="17" max="17" width="10.7109375" bestFit="1" customWidth="1"/>
  </cols>
  <sheetData>
    <row r="1" spans="1:20" x14ac:dyDescent="0.2">
      <c r="A1" s="147"/>
      <c r="B1" s="147"/>
      <c r="C1" s="147"/>
      <c r="D1" s="147"/>
      <c r="E1" s="147"/>
      <c r="F1" s="147"/>
      <c r="G1" s="147"/>
      <c r="H1" s="147"/>
      <c r="I1" s="147"/>
      <c r="J1" s="147"/>
      <c r="K1" s="147"/>
    </row>
    <row r="2" spans="1:20" ht="15.75" x14ac:dyDescent="0.25">
      <c r="A2" s="147"/>
      <c r="B2" s="563" t="s">
        <v>145</v>
      </c>
      <c r="C2" s="563"/>
      <c r="D2" s="563"/>
      <c r="E2" s="563"/>
      <c r="F2" s="563"/>
      <c r="G2" s="563"/>
      <c r="H2" s="563"/>
      <c r="I2" s="563"/>
      <c r="J2" s="147"/>
      <c r="K2" s="149" t="s">
        <v>146</v>
      </c>
      <c r="L2" s="151" t="s">
        <v>281</v>
      </c>
      <c r="M2" s="151"/>
      <c r="N2" s="151"/>
      <c r="O2" s="151"/>
      <c r="Q2" s="564" t="s">
        <v>281</v>
      </c>
      <c r="R2" s="564"/>
      <c r="S2" s="564"/>
      <c r="T2" s="564"/>
    </row>
    <row r="3" spans="1:20" x14ac:dyDescent="0.2">
      <c r="A3" s="147"/>
      <c r="B3" s="147" t="s">
        <v>284</v>
      </c>
      <c r="C3" s="147"/>
      <c r="D3" s="147"/>
      <c r="E3" s="147"/>
      <c r="F3" s="147"/>
      <c r="G3" s="147"/>
      <c r="H3" s="147"/>
      <c r="I3" s="147"/>
      <c r="J3" s="147"/>
      <c r="K3" s="147" t="s">
        <v>285</v>
      </c>
      <c r="L3" s="147"/>
      <c r="M3" s="147"/>
      <c r="N3" s="147"/>
      <c r="O3" s="147"/>
      <c r="P3" s="147"/>
      <c r="Q3" s="147"/>
      <c r="R3" s="147"/>
      <c r="S3" s="147"/>
      <c r="T3" s="147"/>
    </row>
    <row r="4" spans="1:20" x14ac:dyDescent="0.2">
      <c r="A4" s="147"/>
      <c r="B4" s="147" t="s">
        <v>366</v>
      </c>
      <c r="C4" s="147"/>
      <c r="D4" s="147"/>
      <c r="E4" s="147"/>
      <c r="F4" s="147"/>
      <c r="G4" s="147"/>
      <c r="H4" s="147"/>
      <c r="I4" s="147"/>
      <c r="J4" s="147"/>
      <c r="K4" s="147"/>
      <c r="L4" s="147"/>
      <c r="M4" s="147"/>
      <c r="N4" s="147"/>
      <c r="O4" s="147"/>
      <c r="P4" s="147"/>
      <c r="Q4" s="147"/>
      <c r="R4" s="147"/>
      <c r="S4" s="147"/>
      <c r="T4" s="147"/>
    </row>
    <row r="5" spans="1:20" x14ac:dyDescent="0.2">
      <c r="A5" s="147"/>
      <c r="B5" s="147" t="s">
        <v>147</v>
      </c>
      <c r="C5" s="147"/>
      <c r="D5" s="147"/>
      <c r="E5" s="147"/>
      <c r="F5" s="147"/>
      <c r="G5" s="147"/>
      <c r="H5" s="147"/>
      <c r="I5" s="147"/>
      <c r="J5" s="147"/>
      <c r="K5" s="270" t="s">
        <v>354</v>
      </c>
      <c r="L5" s="273">
        <v>67310</v>
      </c>
      <c r="Q5" s="150">
        <v>59470</v>
      </c>
    </row>
    <row r="6" spans="1:20" x14ac:dyDescent="0.2">
      <c r="A6" s="147"/>
      <c r="B6" s="148" t="s">
        <v>148</v>
      </c>
      <c r="C6" s="147"/>
      <c r="D6" s="147"/>
      <c r="E6" s="147"/>
      <c r="F6" s="147"/>
      <c r="G6" s="147"/>
      <c r="H6" s="147"/>
      <c r="I6" s="147"/>
      <c r="J6" s="147"/>
      <c r="K6" s="271" t="s">
        <v>271</v>
      </c>
      <c r="L6" s="272">
        <v>72030</v>
      </c>
      <c r="Q6" s="150">
        <v>63550</v>
      </c>
    </row>
    <row r="7" spans="1:20" x14ac:dyDescent="0.2">
      <c r="A7" s="147"/>
      <c r="B7" s="147" t="s">
        <v>279</v>
      </c>
      <c r="C7" s="147"/>
      <c r="D7" s="147"/>
      <c r="E7" s="147"/>
      <c r="F7" s="147"/>
      <c r="G7" s="147"/>
      <c r="H7" s="147"/>
      <c r="I7" s="147"/>
      <c r="J7" s="147"/>
      <c r="K7" s="271" t="s">
        <v>238</v>
      </c>
      <c r="L7" s="272">
        <v>72030</v>
      </c>
      <c r="Q7" s="150">
        <v>67310</v>
      </c>
    </row>
    <row r="8" spans="1:20" x14ac:dyDescent="0.2">
      <c r="A8" s="147"/>
      <c r="B8" s="147" t="s">
        <v>149</v>
      </c>
      <c r="C8" s="147"/>
      <c r="D8" s="147"/>
      <c r="E8" s="147"/>
      <c r="F8" s="147"/>
      <c r="G8" s="147"/>
      <c r="H8" s="147"/>
      <c r="I8" s="147"/>
      <c r="J8" s="147"/>
      <c r="K8" s="271" t="s">
        <v>267</v>
      </c>
      <c r="L8" s="272">
        <v>59470</v>
      </c>
      <c r="Q8" s="150">
        <v>72030</v>
      </c>
    </row>
    <row r="9" spans="1:20" x14ac:dyDescent="0.2">
      <c r="A9" s="147"/>
      <c r="B9" s="147" t="s">
        <v>150</v>
      </c>
      <c r="C9" s="147"/>
      <c r="D9" s="147"/>
      <c r="E9" s="147"/>
      <c r="F9" s="147"/>
      <c r="G9" s="147"/>
      <c r="H9" s="147"/>
      <c r="I9" s="147"/>
      <c r="J9" s="147"/>
      <c r="K9" s="271" t="s">
        <v>314</v>
      </c>
      <c r="L9" s="272">
        <v>72030</v>
      </c>
      <c r="Q9" s="150"/>
    </row>
    <row r="10" spans="1:20" x14ac:dyDescent="0.2">
      <c r="A10" s="147"/>
      <c r="B10" s="147" t="s">
        <v>178</v>
      </c>
      <c r="C10" s="147"/>
      <c r="D10" s="147"/>
      <c r="E10" s="147"/>
      <c r="F10" s="147"/>
      <c r="G10" s="147"/>
      <c r="H10" s="147"/>
      <c r="I10" s="147"/>
      <c r="J10" s="147"/>
      <c r="K10" s="271" t="s">
        <v>218</v>
      </c>
      <c r="L10" s="272">
        <v>63550</v>
      </c>
      <c r="P10" s="150"/>
    </row>
    <row r="11" spans="1:20" x14ac:dyDescent="0.2">
      <c r="A11" s="147"/>
      <c r="B11" s="147" t="s">
        <v>151</v>
      </c>
      <c r="C11" s="147"/>
      <c r="D11" s="147"/>
      <c r="E11" s="147"/>
      <c r="F11" s="147"/>
      <c r="G11" s="147"/>
      <c r="H11" s="147"/>
      <c r="I11" s="147"/>
      <c r="J11" s="147"/>
      <c r="K11" s="271" t="s">
        <v>330</v>
      </c>
      <c r="L11" s="272">
        <v>72030</v>
      </c>
      <c r="P11" s="150"/>
    </row>
    <row r="12" spans="1:20" x14ac:dyDescent="0.2">
      <c r="A12" s="147"/>
      <c r="B12" s="147" t="s">
        <v>152</v>
      </c>
      <c r="C12" s="147"/>
      <c r="D12" s="147"/>
      <c r="E12" s="147"/>
      <c r="F12" s="147"/>
      <c r="G12" s="147"/>
      <c r="H12" s="147"/>
      <c r="I12" s="147"/>
      <c r="J12" s="147"/>
      <c r="K12" s="271" t="s">
        <v>331</v>
      </c>
      <c r="L12" s="272">
        <v>72030</v>
      </c>
      <c r="P12" s="150"/>
    </row>
    <row r="13" spans="1:20" x14ac:dyDescent="0.2">
      <c r="A13" s="147"/>
      <c r="B13" s="147" t="s">
        <v>153</v>
      </c>
      <c r="C13" s="147"/>
      <c r="D13" s="147"/>
      <c r="E13" s="147"/>
      <c r="F13" s="147"/>
      <c r="G13" s="147"/>
      <c r="H13" s="147"/>
      <c r="I13" s="147"/>
      <c r="J13" s="147"/>
      <c r="K13" s="270" t="s">
        <v>355</v>
      </c>
      <c r="L13" s="274">
        <v>59470</v>
      </c>
      <c r="P13" s="150"/>
    </row>
    <row r="14" spans="1:20" x14ac:dyDescent="0.2">
      <c r="A14" s="147"/>
      <c r="B14" s="147" t="s">
        <v>154</v>
      </c>
      <c r="C14" s="147"/>
      <c r="D14" s="147"/>
      <c r="E14" s="147"/>
      <c r="F14" s="147"/>
      <c r="G14" s="147"/>
      <c r="H14" s="147"/>
      <c r="I14" s="147"/>
      <c r="J14" s="147"/>
      <c r="K14" s="271" t="s">
        <v>239</v>
      </c>
      <c r="L14" s="272">
        <v>67310</v>
      </c>
      <c r="P14" s="150"/>
    </row>
    <row r="15" spans="1:20" x14ac:dyDescent="0.2">
      <c r="A15" s="147"/>
      <c r="B15" s="147" t="s">
        <v>155</v>
      </c>
      <c r="C15" s="147"/>
      <c r="D15" s="147"/>
      <c r="E15" s="147"/>
      <c r="F15" s="147"/>
      <c r="G15" s="147"/>
      <c r="H15" s="147"/>
      <c r="I15" s="147"/>
      <c r="J15" s="147"/>
      <c r="K15" s="271" t="s">
        <v>205</v>
      </c>
      <c r="L15" s="272">
        <v>59470</v>
      </c>
      <c r="P15" s="150"/>
    </row>
    <row r="16" spans="1:20" x14ac:dyDescent="0.2">
      <c r="A16" s="147"/>
      <c r="B16" s="147" t="s">
        <v>156</v>
      </c>
      <c r="C16" s="147"/>
      <c r="D16" s="147"/>
      <c r="E16" s="147"/>
      <c r="F16" s="147"/>
      <c r="G16" s="147"/>
      <c r="H16" s="147"/>
      <c r="I16" s="147"/>
      <c r="J16" s="147"/>
      <c r="K16" s="271" t="s">
        <v>268</v>
      </c>
      <c r="L16" s="272">
        <v>59470</v>
      </c>
      <c r="P16" s="150"/>
    </row>
    <row r="17" spans="1:16" x14ac:dyDescent="0.2">
      <c r="A17" s="147"/>
      <c r="B17" s="147" t="s">
        <v>159</v>
      </c>
      <c r="C17" s="147"/>
      <c r="D17" s="147"/>
      <c r="E17" s="147"/>
      <c r="F17" s="147"/>
      <c r="G17" s="147"/>
      <c r="H17" s="147"/>
      <c r="I17" s="147"/>
      <c r="J17" s="147"/>
      <c r="K17" s="271" t="s">
        <v>201</v>
      </c>
      <c r="L17" s="272">
        <v>59470</v>
      </c>
      <c r="P17" s="150"/>
    </row>
    <row r="18" spans="1:16" x14ac:dyDescent="0.2">
      <c r="A18" s="147"/>
      <c r="B18" s="147" t="s">
        <v>157</v>
      </c>
      <c r="C18" s="147"/>
      <c r="D18" s="147"/>
      <c r="E18" s="147"/>
      <c r="F18" s="147"/>
      <c r="G18" s="147"/>
      <c r="H18" s="147"/>
      <c r="I18" s="147"/>
      <c r="J18" s="147"/>
      <c r="K18" s="270" t="s">
        <v>356</v>
      </c>
      <c r="L18" s="274">
        <v>63550</v>
      </c>
      <c r="P18" s="150"/>
    </row>
    <row r="19" spans="1:16" ht="12.75" customHeight="1" x14ac:dyDescent="0.2">
      <c r="A19" s="147"/>
      <c r="B19" s="147" t="s">
        <v>158</v>
      </c>
      <c r="C19" s="147"/>
      <c r="D19" s="147"/>
      <c r="E19" s="147"/>
      <c r="F19" s="147"/>
      <c r="G19" s="147"/>
      <c r="H19" s="147"/>
      <c r="I19" s="147"/>
      <c r="J19" s="147"/>
      <c r="K19" s="271" t="s">
        <v>180</v>
      </c>
      <c r="L19" s="272">
        <v>72030</v>
      </c>
      <c r="P19" s="150"/>
    </row>
    <row r="20" spans="1:16" ht="12.75" customHeight="1" x14ac:dyDescent="0.2">
      <c r="A20" s="147"/>
      <c r="B20" s="147" t="s">
        <v>160</v>
      </c>
      <c r="C20" s="147"/>
      <c r="D20" s="147"/>
      <c r="E20" s="147"/>
      <c r="F20" s="147"/>
      <c r="G20" s="147"/>
      <c r="H20" s="147"/>
      <c r="I20" s="147"/>
      <c r="J20" s="147"/>
      <c r="K20" s="271" t="s">
        <v>316</v>
      </c>
      <c r="L20" s="272">
        <v>63550</v>
      </c>
      <c r="P20" s="150"/>
    </row>
    <row r="21" spans="1:16" x14ac:dyDescent="0.2">
      <c r="A21" s="147"/>
      <c r="B21" s="147" t="s">
        <v>161</v>
      </c>
      <c r="C21" s="147"/>
      <c r="D21" s="147"/>
      <c r="E21" s="147"/>
      <c r="F21" s="147"/>
      <c r="G21" s="147"/>
      <c r="H21" s="147"/>
      <c r="I21" s="147"/>
      <c r="J21" s="147"/>
      <c r="K21" s="271" t="s">
        <v>264</v>
      </c>
      <c r="L21" s="272">
        <v>63550</v>
      </c>
      <c r="P21" s="150"/>
    </row>
    <row r="22" spans="1:16" ht="12.75" customHeight="1" x14ac:dyDescent="0.2">
      <c r="A22" s="147"/>
      <c r="B22" s="147" t="s">
        <v>162</v>
      </c>
      <c r="C22" s="147"/>
      <c r="D22" s="147"/>
      <c r="E22" s="147"/>
      <c r="F22" s="147"/>
      <c r="G22" s="147"/>
      <c r="H22" s="147"/>
      <c r="I22" s="147"/>
      <c r="J22" s="147"/>
      <c r="K22" s="271" t="s">
        <v>191</v>
      </c>
      <c r="L22" s="272">
        <v>59470</v>
      </c>
      <c r="P22" s="150"/>
    </row>
    <row r="23" spans="1:16" x14ac:dyDescent="0.2">
      <c r="A23" s="147"/>
      <c r="B23" s="147" t="s">
        <v>163</v>
      </c>
      <c r="C23" s="147"/>
      <c r="D23" s="147"/>
      <c r="E23" s="147"/>
      <c r="F23" s="147"/>
      <c r="G23" s="147"/>
      <c r="H23" s="147"/>
      <c r="I23" s="147"/>
      <c r="J23" s="147"/>
      <c r="K23" s="271" t="s">
        <v>197</v>
      </c>
      <c r="L23" s="272">
        <v>59470</v>
      </c>
      <c r="P23" s="150"/>
    </row>
    <row r="24" spans="1:16" x14ac:dyDescent="0.2">
      <c r="A24" s="147"/>
      <c r="B24" s="147" t="s">
        <v>164</v>
      </c>
      <c r="C24" s="147"/>
      <c r="D24" s="147"/>
      <c r="E24" s="147"/>
      <c r="F24" s="147"/>
      <c r="G24" s="147"/>
      <c r="H24" s="147"/>
      <c r="I24" s="147"/>
      <c r="J24" s="147"/>
      <c r="K24" s="271" t="s">
        <v>203</v>
      </c>
      <c r="L24" s="272">
        <v>63550</v>
      </c>
      <c r="P24" s="150"/>
    </row>
    <row r="25" spans="1:16" x14ac:dyDescent="0.2">
      <c r="A25" s="147"/>
      <c r="B25" s="147" t="s">
        <v>167</v>
      </c>
      <c r="C25" s="147"/>
      <c r="D25" s="147"/>
      <c r="E25" s="147"/>
      <c r="F25" s="147"/>
      <c r="G25" s="147"/>
      <c r="H25" s="147"/>
      <c r="I25" s="147"/>
      <c r="J25" s="147"/>
      <c r="K25" s="271" t="s">
        <v>251</v>
      </c>
      <c r="L25" s="272">
        <v>72030</v>
      </c>
      <c r="P25" s="150"/>
    </row>
    <row r="26" spans="1:16" x14ac:dyDescent="0.2">
      <c r="A26" s="147"/>
      <c r="B26" s="147" t="s">
        <v>168</v>
      </c>
      <c r="C26" s="147"/>
      <c r="D26" s="147"/>
      <c r="E26" s="147"/>
      <c r="F26" s="147"/>
      <c r="G26" s="147"/>
      <c r="H26" s="147"/>
      <c r="I26" s="147"/>
      <c r="J26" s="147"/>
      <c r="K26" s="271" t="s">
        <v>266</v>
      </c>
      <c r="L26" s="272">
        <v>59470</v>
      </c>
      <c r="P26" s="150"/>
    </row>
    <row r="27" spans="1:16" x14ac:dyDescent="0.2">
      <c r="A27" s="147"/>
      <c r="B27" s="147" t="s">
        <v>169</v>
      </c>
      <c r="C27" s="147"/>
      <c r="D27" s="147"/>
      <c r="E27" s="147"/>
      <c r="F27" s="147"/>
      <c r="G27" s="147"/>
      <c r="H27" s="147"/>
      <c r="I27" s="147"/>
      <c r="J27" s="147"/>
      <c r="K27" s="271" t="s">
        <v>272</v>
      </c>
      <c r="L27" s="272">
        <v>63550</v>
      </c>
      <c r="P27" s="150"/>
    </row>
    <row r="28" spans="1:16" ht="12.75" customHeight="1" x14ac:dyDescent="0.2">
      <c r="A28" s="147"/>
      <c r="B28" s="147" t="s">
        <v>170</v>
      </c>
      <c r="C28" s="147"/>
      <c r="D28" s="147"/>
      <c r="E28" s="147"/>
      <c r="F28" s="147"/>
      <c r="G28" s="147"/>
      <c r="H28" s="147"/>
      <c r="I28" s="147"/>
      <c r="J28" s="147"/>
      <c r="K28" s="271" t="s">
        <v>230</v>
      </c>
      <c r="L28" s="272">
        <v>67310</v>
      </c>
    </row>
    <row r="29" spans="1:16" ht="12.75" customHeight="1" x14ac:dyDescent="0.2">
      <c r="A29" s="147"/>
      <c r="B29" s="147" t="s">
        <v>165</v>
      </c>
      <c r="C29" s="147"/>
      <c r="D29" s="147"/>
      <c r="E29" s="147"/>
      <c r="F29" s="147"/>
      <c r="G29" s="147"/>
      <c r="H29" s="147"/>
      <c r="I29" s="147"/>
      <c r="J29" s="147"/>
      <c r="K29" s="271" t="s">
        <v>317</v>
      </c>
      <c r="L29" s="272">
        <v>72030</v>
      </c>
      <c r="P29" s="150"/>
    </row>
    <row r="30" spans="1:16" ht="12.75" customHeight="1" x14ac:dyDescent="0.2">
      <c r="A30" s="147"/>
      <c r="B30" s="147" t="s">
        <v>171</v>
      </c>
      <c r="C30" s="147"/>
      <c r="D30" s="147"/>
      <c r="E30" s="147"/>
      <c r="F30" s="147"/>
      <c r="G30" s="147"/>
      <c r="H30" s="147"/>
      <c r="I30" s="147"/>
      <c r="J30" s="147"/>
      <c r="K30" s="271" t="s">
        <v>200</v>
      </c>
      <c r="L30" s="272">
        <v>59470</v>
      </c>
      <c r="P30" s="150"/>
    </row>
    <row r="31" spans="1:16" ht="12.75" customHeight="1" x14ac:dyDescent="0.2">
      <c r="A31" s="147"/>
      <c r="B31" s="147" t="s">
        <v>179</v>
      </c>
      <c r="C31" s="147"/>
      <c r="D31" s="147"/>
      <c r="E31" s="147"/>
      <c r="F31" s="147"/>
      <c r="G31" s="147"/>
      <c r="H31" s="147"/>
      <c r="I31" s="147"/>
      <c r="J31" s="147"/>
      <c r="K31" s="271" t="s">
        <v>275</v>
      </c>
      <c r="L31" s="272">
        <v>59470</v>
      </c>
      <c r="P31" s="150"/>
    </row>
    <row r="32" spans="1:16" ht="12.75" customHeight="1" x14ac:dyDescent="0.2">
      <c r="A32" s="147"/>
      <c r="B32" s="147" t="s">
        <v>166</v>
      </c>
      <c r="C32" s="147"/>
      <c r="D32" s="147"/>
      <c r="E32" s="147"/>
      <c r="F32" s="147"/>
      <c r="G32" s="147"/>
      <c r="H32" s="147"/>
      <c r="I32" s="147"/>
      <c r="J32" s="147"/>
      <c r="K32" s="271" t="s">
        <v>332</v>
      </c>
      <c r="L32" s="272">
        <v>59470</v>
      </c>
      <c r="P32" s="150"/>
    </row>
    <row r="33" spans="1:16" ht="12.75" customHeight="1" x14ac:dyDescent="0.2">
      <c r="A33" s="147"/>
      <c r="B33" s="147" t="s">
        <v>315</v>
      </c>
      <c r="C33" s="147"/>
      <c r="D33" s="147"/>
      <c r="E33" s="147"/>
      <c r="F33" s="147"/>
      <c r="G33" s="147"/>
      <c r="H33" s="147"/>
      <c r="I33" s="147"/>
      <c r="J33" s="147"/>
      <c r="K33" s="271" t="s">
        <v>352</v>
      </c>
      <c r="L33" s="272">
        <v>59470</v>
      </c>
      <c r="P33" s="150"/>
    </row>
    <row r="34" spans="1:16" ht="12.75" customHeight="1" x14ac:dyDescent="0.2">
      <c r="A34" s="147"/>
      <c r="B34" s="147" t="s">
        <v>181</v>
      </c>
      <c r="C34" s="147"/>
      <c r="D34" s="147"/>
      <c r="E34" s="147"/>
      <c r="F34" s="147"/>
      <c r="G34" s="147"/>
      <c r="H34" s="147"/>
      <c r="I34" s="147"/>
      <c r="J34" s="147"/>
      <c r="K34" s="271" t="s">
        <v>232</v>
      </c>
      <c r="L34" s="272">
        <v>63550</v>
      </c>
      <c r="P34" s="150"/>
    </row>
    <row r="35" spans="1:16" x14ac:dyDescent="0.2">
      <c r="A35" s="147"/>
      <c r="B35" s="147" t="s">
        <v>172</v>
      </c>
      <c r="C35" s="147"/>
      <c r="D35" s="147"/>
      <c r="E35" s="147"/>
      <c r="F35" s="147"/>
      <c r="G35" s="147"/>
      <c r="H35" s="147"/>
      <c r="I35" s="147"/>
      <c r="J35" s="147"/>
      <c r="K35" s="271" t="s">
        <v>262</v>
      </c>
      <c r="L35" s="272">
        <v>72030</v>
      </c>
      <c r="P35" s="150"/>
    </row>
    <row r="36" spans="1:16" x14ac:dyDescent="0.2">
      <c r="A36" s="147"/>
      <c r="B36" s="147" t="s">
        <v>182</v>
      </c>
      <c r="C36" s="147"/>
      <c r="D36" s="147"/>
      <c r="E36" s="147"/>
      <c r="F36" s="147"/>
      <c r="G36" s="147"/>
      <c r="H36" s="147"/>
      <c r="I36" s="147"/>
      <c r="J36" s="147"/>
      <c r="K36" s="270" t="s">
        <v>357</v>
      </c>
      <c r="L36" s="273">
        <v>67310</v>
      </c>
      <c r="P36" s="150"/>
    </row>
    <row r="37" spans="1:16" x14ac:dyDescent="0.2">
      <c r="A37" s="147"/>
      <c r="B37" s="147" t="s">
        <v>183</v>
      </c>
      <c r="C37" s="147"/>
      <c r="D37" s="147"/>
      <c r="E37" s="147"/>
      <c r="F37" s="147"/>
      <c r="G37" s="147"/>
      <c r="H37" s="147"/>
      <c r="I37" s="147"/>
      <c r="J37" s="147"/>
      <c r="K37" s="270" t="s">
        <v>358</v>
      </c>
      <c r="L37" s="273">
        <v>67310</v>
      </c>
      <c r="P37" s="150"/>
    </row>
    <row r="38" spans="1:16" ht="12.75" customHeight="1" x14ac:dyDescent="0.2">
      <c r="A38" s="147"/>
      <c r="B38" s="147" t="s">
        <v>184</v>
      </c>
      <c r="C38" s="147"/>
      <c r="D38" s="147"/>
      <c r="E38" s="147"/>
      <c r="F38" s="147"/>
      <c r="G38" s="147"/>
      <c r="H38" s="147"/>
      <c r="I38" s="147"/>
      <c r="J38" s="147"/>
      <c r="K38" s="271" t="s">
        <v>198</v>
      </c>
      <c r="L38" s="272">
        <v>59470</v>
      </c>
      <c r="P38" s="150"/>
    </row>
    <row r="39" spans="1:16" ht="12.75" customHeight="1" x14ac:dyDescent="0.2">
      <c r="A39" s="147"/>
      <c r="B39" s="147" t="s">
        <v>173</v>
      </c>
      <c r="C39" s="147"/>
      <c r="D39" s="147"/>
      <c r="E39" s="147"/>
      <c r="F39" s="147"/>
      <c r="G39" s="147"/>
      <c r="H39" s="147"/>
      <c r="I39" s="147"/>
      <c r="J39" s="147"/>
      <c r="K39" s="271" t="s">
        <v>208</v>
      </c>
      <c r="L39" s="272">
        <v>63550</v>
      </c>
      <c r="P39" s="150"/>
    </row>
    <row r="40" spans="1:16" ht="12.75" customHeight="1" x14ac:dyDescent="0.2">
      <c r="A40" s="147"/>
      <c r="B40" s="147" t="s">
        <v>174</v>
      </c>
      <c r="C40" s="147"/>
      <c r="D40" s="147"/>
      <c r="E40" s="147"/>
      <c r="F40" s="147"/>
      <c r="G40" s="147"/>
      <c r="H40" s="147"/>
      <c r="I40" s="147"/>
      <c r="J40" s="147"/>
      <c r="K40" s="271" t="s">
        <v>248</v>
      </c>
      <c r="L40" s="272">
        <v>67310</v>
      </c>
      <c r="P40" s="150"/>
    </row>
    <row r="41" spans="1:16" ht="12.75" customHeight="1" x14ac:dyDescent="0.2">
      <c r="A41" s="147"/>
      <c r="B41" s="147" t="s">
        <v>175</v>
      </c>
      <c r="C41" s="147"/>
      <c r="D41" s="147"/>
      <c r="E41" s="147"/>
      <c r="F41" s="147"/>
      <c r="G41" s="147"/>
      <c r="H41" s="147"/>
      <c r="I41" s="147"/>
      <c r="J41" s="147"/>
      <c r="K41" s="271" t="s">
        <v>249</v>
      </c>
      <c r="L41" s="272">
        <v>67310</v>
      </c>
      <c r="P41" s="150"/>
    </row>
    <row r="42" spans="1:16" ht="12.75" customHeight="1" x14ac:dyDescent="0.2">
      <c r="A42" s="147"/>
      <c r="B42" s="147" t="s">
        <v>185</v>
      </c>
      <c r="C42" s="147"/>
      <c r="D42" s="147"/>
      <c r="E42" s="147"/>
      <c r="F42" s="147"/>
      <c r="G42" s="147"/>
      <c r="H42" s="147"/>
      <c r="I42" s="147"/>
      <c r="J42" s="147"/>
      <c r="K42" s="271" t="s">
        <v>333</v>
      </c>
      <c r="L42" s="272">
        <v>59470</v>
      </c>
      <c r="P42" s="150"/>
    </row>
    <row r="43" spans="1:16" x14ac:dyDescent="0.2">
      <c r="A43" s="147"/>
      <c r="B43" s="147" t="s">
        <v>186</v>
      </c>
      <c r="C43" s="147"/>
      <c r="D43" s="147"/>
      <c r="E43" s="147"/>
      <c r="F43" s="147"/>
      <c r="G43" s="147"/>
      <c r="H43" s="147"/>
      <c r="I43" s="147"/>
      <c r="J43" s="147"/>
      <c r="K43" s="271" t="s">
        <v>298</v>
      </c>
      <c r="L43" s="272">
        <v>59470</v>
      </c>
      <c r="P43" s="150"/>
    </row>
    <row r="44" spans="1:16" x14ac:dyDescent="0.2">
      <c r="A44" s="147"/>
      <c r="B44" s="147" t="s">
        <v>176</v>
      </c>
      <c r="C44" s="147"/>
      <c r="D44" s="147"/>
      <c r="E44" s="147"/>
      <c r="F44" s="147"/>
      <c r="G44" s="147"/>
      <c r="H44" s="147"/>
      <c r="I44" s="147"/>
      <c r="J44" s="147"/>
      <c r="K44" s="270" t="s">
        <v>359</v>
      </c>
      <c r="L44" s="274">
        <v>59470</v>
      </c>
      <c r="P44" s="150"/>
    </row>
    <row r="45" spans="1:16" x14ac:dyDescent="0.2">
      <c r="A45" s="147"/>
      <c r="B45" t="s">
        <v>177</v>
      </c>
      <c r="D45" s="147"/>
      <c r="E45" s="147"/>
      <c r="F45" s="147"/>
      <c r="G45" s="147"/>
      <c r="H45" s="147"/>
      <c r="I45" s="147"/>
      <c r="J45" s="147"/>
      <c r="K45" s="271" t="s">
        <v>334</v>
      </c>
      <c r="L45" s="272">
        <v>63550</v>
      </c>
      <c r="P45" s="150"/>
    </row>
    <row r="46" spans="1:16" x14ac:dyDescent="0.2">
      <c r="A46" s="147"/>
      <c r="E46" s="147"/>
      <c r="F46" s="147"/>
      <c r="G46" s="147"/>
      <c r="H46" s="147"/>
      <c r="I46" s="147"/>
      <c r="J46" s="147"/>
      <c r="K46" s="271" t="s">
        <v>199</v>
      </c>
      <c r="L46" s="272">
        <v>59470</v>
      </c>
      <c r="P46" s="150"/>
    </row>
    <row r="47" spans="1:16" x14ac:dyDescent="0.2">
      <c r="A47" s="147"/>
      <c r="C47" s="147"/>
      <c r="D47" s="147"/>
      <c r="E47" s="147"/>
      <c r="F47" s="147"/>
      <c r="G47" s="147"/>
      <c r="H47" s="147"/>
      <c r="I47" s="147"/>
      <c r="J47" s="147"/>
      <c r="K47" s="271" t="s">
        <v>237</v>
      </c>
      <c r="L47" s="272">
        <v>67310</v>
      </c>
      <c r="P47" s="150"/>
    </row>
    <row r="48" spans="1:16" x14ac:dyDescent="0.2">
      <c r="B48" s="147"/>
      <c r="K48" s="271" t="s">
        <v>269</v>
      </c>
      <c r="L48" s="272">
        <v>72030</v>
      </c>
      <c r="P48" s="150"/>
    </row>
    <row r="49" spans="11:16" x14ac:dyDescent="0.2">
      <c r="K49" s="271" t="s">
        <v>253</v>
      </c>
      <c r="L49" s="272">
        <v>67310</v>
      </c>
      <c r="P49" s="150"/>
    </row>
    <row r="50" spans="11:16" x14ac:dyDescent="0.2">
      <c r="K50" s="271" t="s">
        <v>209</v>
      </c>
      <c r="L50" s="272">
        <v>63550</v>
      </c>
      <c r="P50" s="150"/>
    </row>
    <row r="51" spans="11:16" x14ac:dyDescent="0.2">
      <c r="K51" s="271" t="s">
        <v>210</v>
      </c>
      <c r="L51" s="272">
        <v>63550</v>
      </c>
      <c r="P51" s="150"/>
    </row>
    <row r="52" spans="11:16" x14ac:dyDescent="0.2">
      <c r="K52" s="271" t="s">
        <v>292</v>
      </c>
      <c r="L52" s="272">
        <v>67310</v>
      </c>
      <c r="P52" s="150"/>
    </row>
    <row r="53" spans="11:16" x14ac:dyDescent="0.2">
      <c r="K53" s="271" t="s">
        <v>211</v>
      </c>
      <c r="L53" s="272">
        <v>63550</v>
      </c>
      <c r="P53" s="150"/>
    </row>
    <row r="54" spans="11:16" x14ac:dyDescent="0.2">
      <c r="K54" s="271" t="s">
        <v>240</v>
      </c>
      <c r="L54" s="272">
        <v>67310</v>
      </c>
      <c r="P54" s="150"/>
    </row>
    <row r="55" spans="11:16" x14ac:dyDescent="0.2">
      <c r="K55" s="271" t="s">
        <v>335</v>
      </c>
      <c r="L55" s="272">
        <v>72030</v>
      </c>
      <c r="P55" s="150"/>
    </row>
    <row r="56" spans="11:16" x14ac:dyDescent="0.2">
      <c r="K56" s="271" t="s">
        <v>187</v>
      </c>
      <c r="L56" s="272">
        <v>72030</v>
      </c>
      <c r="P56" s="150"/>
    </row>
    <row r="57" spans="11:16" x14ac:dyDescent="0.2">
      <c r="K57" s="271" t="s">
        <v>336</v>
      </c>
      <c r="L57" s="272">
        <v>72030</v>
      </c>
      <c r="P57" s="150"/>
    </row>
    <row r="58" spans="11:16" x14ac:dyDescent="0.2">
      <c r="K58" s="271" t="s">
        <v>337</v>
      </c>
      <c r="L58" s="272">
        <v>72030</v>
      </c>
      <c r="P58" s="150"/>
    </row>
    <row r="59" spans="11:16" x14ac:dyDescent="0.2">
      <c r="K59" s="271" t="s">
        <v>299</v>
      </c>
      <c r="L59" s="272">
        <v>59470</v>
      </c>
      <c r="P59" s="150"/>
    </row>
    <row r="60" spans="11:16" x14ac:dyDescent="0.2">
      <c r="K60" s="271" t="s">
        <v>300</v>
      </c>
      <c r="L60" s="272">
        <v>59470</v>
      </c>
      <c r="P60" s="150"/>
    </row>
    <row r="61" spans="11:16" x14ac:dyDescent="0.2">
      <c r="K61" s="271" t="s">
        <v>227</v>
      </c>
      <c r="L61" s="272">
        <v>63550</v>
      </c>
      <c r="P61" s="150"/>
    </row>
    <row r="62" spans="11:16" x14ac:dyDescent="0.2">
      <c r="K62" s="271" t="s">
        <v>228</v>
      </c>
      <c r="L62" s="272">
        <v>63550</v>
      </c>
      <c r="P62" s="150"/>
    </row>
    <row r="63" spans="11:16" x14ac:dyDescent="0.2">
      <c r="K63" s="271" t="s">
        <v>223</v>
      </c>
      <c r="L63" s="272">
        <v>63550</v>
      </c>
      <c r="P63" s="150"/>
    </row>
    <row r="64" spans="11:16" x14ac:dyDescent="0.2">
      <c r="K64" s="271" t="s">
        <v>224</v>
      </c>
      <c r="L64" s="272">
        <v>63550</v>
      </c>
      <c r="P64" s="150"/>
    </row>
    <row r="65" spans="11:16" x14ac:dyDescent="0.2">
      <c r="K65" s="271" t="s">
        <v>225</v>
      </c>
      <c r="L65" s="272">
        <v>63550</v>
      </c>
      <c r="P65" s="150"/>
    </row>
    <row r="66" spans="11:16" x14ac:dyDescent="0.2">
      <c r="K66" s="271" t="s">
        <v>226</v>
      </c>
      <c r="L66" s="272">
        <v>63550</v>
      </c>
      <c r="P66" s="150"/>
    </row>
    <row r="67" spans="11:16" x14ac:dyDescent="0.2">
      <c r="K67" s="271" t="s">
        <v>219</v>
      </c>
      <c r="L67" s="272">
        <v>63550</v>
      </c>
      <c r="P67" s="150"/>
    </row>
    <row r="68" spans="11:16" x14ac:dyDescent="0.2">
      <c r="K68" s="271" t="s">
        <v>241</v>
      </c>
      <c r="L68" s="272">
        <v>67310</v>
      </c>
      <c r="P68" s="150"/>
    </row>
    <row r="69" spans="11:16" x14ac:dyDescent="0.2">
      <c r="K69" s="271" t="s">
        <v>254</v>
      </c>
      <c r="L69" s="272">
        <v>72030</v>
      </c>
    </row>
    <row r="70" spans="11:16" x14ac:dyDescent="0.2">
      <c r="K70" s="271" t="s">
        <v>293</v>
      </c>
      <c r="L70" s="272">
        <v>72030</v>
      </c>
      <c r="P70" s="150"/>
    </row>
    <row r="71" spans="11:16" x14ac:dyDescent="0.2">
      <c r="K71" s="271" t="s">
        <v>301</v>
      </c>
      <c r="L71" s="272">
        <v>72030</v>
      </c>
      <c r="P71" s="150"/>
    </row>
    <row r="72" spans="11:16" x14ac:dyDescent="0.2">
      <c r="K72" s="271" t="s">
        <v>242</v>
      </c>
      <c r="L72" s="272">
        <v>72030</v>
      </c>
      <c r="P72" s="150"/>
    </row>
    <row r="73" spans="11:16" x14ac:dyDescent="0.2">
      <c r="K73" s="271" t="s">
        <v>302</v>
      </c>
      <c r="L73" s="272">
        <v>67310</v>
      </c>
      <c r="P73" s="150"/>
    </row>
    <row r="74" spans="11:16" x14ac:dyDescent="0.2">
      <c r="K74" s="271" t="s">
        <v>303</v>
      </c>
      <c r="L74" s="272">
        <v>59470</v>
      </c>
      <c r="P74" s="150"/>
    </row>
    <row r="75" spans="11:16" x14ac:dyDescent="0.2">
      <c r="K75" s="271" t="s">
        <v>260</v>
      </c>
      <c r="L75" s="272">
        <v>63550</v>
      </c>
      <c r="P75" s="150"/>
    </row>
    <row r="76" spans="11:16" x14ac:dyDescent="0.2">
      <c r="K76" s="271" t="s">
        <v>250</v>
      </c>
      <c r="L76" s="272">
        <v>67310</v>
      </c>
      <c r="P76" s="150"/>
    </row>
    <row r="77" spans="11:16" x14ac:dyDescent="0.2">
      <c r="K77" s="271" t="s">
        <v>243</v>
      </c>
      <c r="L77" s="272">
        <v>72030</v>
      </c>
      <c r="P77" s="150"/>
    </row>
    <row r="78" spans="11:16" x14ac:dyDescent="0.2">
      <c r="K78" s="271" t="s">
        <v>304</v>
      </c>
      <c r="L78" s="272">
        <v>67310</v>
      </c>
      <c r="P78" s="150"/>
    </row>
    <row r="79" spans="11:16" x14ac:dyDescent="0.2">
      <c r="K79" s="271" t="s">
        <v>338</v>
      </c>
      <c r="L79" s="272">
        <v>59470</v>
      </c>
      <c r="P79" s="150"/>
    </row>
    <row r="80" spans="11:16" x14ac:dyDescent="0.2">
      <c r="K80" s="271" t="s">
        <v>276</v>
      </c>
      <c r="L80" s="272">
        <v>59470</v>
      </c>
      <c r="P80" s="150"/>
    </row>
    <row r="81" spans="11:16" x14ac:dyDescent="0.2">
      <c r="K81" s="271" t="s">
        <v>305</v>
      </c>
      <c r="L81" s="272">
        <v>63550</v>
      </c>
      <c r="P81" s="150"/>
    </row>
    <row r="82" spans="11:16" x14ac:dyDescent="0.2">
      <c r="K82" s="271" t="s">
        <v>306</v>
      </c>
      <c r="L82" s="272">
        <v>67310</v>
      </c>
      <c r="P82" s="150"/>
    </row>
    <row r="83" spans="11:16" x14ac:dyDescent="0.2">
      <c r="K83" s="271" t="s">
        <v>273</v>
      </c>
      <c r="L83" s="272">
        <v>67310</v>
      </c>
      <c r="P83" s="150"/>
    </row>
    <row r="84" spans="11:16" x14ac:dyDescent="0.2">
      <c r="K84" s="270" t="s">
        <v>360</v>
      </c>
      <c r="L84" s="274">
        <v>59470</v>
      </c>
      <c r="P84" s="150"/>
    </row>
    <row r="85" spans="11:16" x14ac:dyDescent="0.2">
      <c r="K85" s="271" t="s">
        <v>206</v>
      </c>
      <c r="L85" s="272">
        <v>63550</v>
      </c>
      <c r="P85" s="150"/>
    </row>
    <row r="86" spans="11:16" x14ac:dyDescent="0.2">
      <c r="K86" s="271" t="s">
        <v>207</v>
      </c>
      <c r="L86" s="272">
        <v>59470</v>
      </c>
      <c r="P86" s="150"/>
    </row>
    <row r="87" spans="11:16" x14ac:dyDescent="0.2">
      <c r="K87" s="271" t="s">
        <v>220</v>
      </c>
      <c r="L87" s="272">
        <v>63550</v>
      </c>
      <c r="P87" s="150"/>
    </row>
    <row r="88" spans="11:16" x14ac:dyDescent="0.2">
      <c r="K88" s="271" t="s">
        <v>259</v>
      </c>
      <c r="L88" s="272">
        <v>59470</v>
      </c>
      <c r="P88" s="150"/>
    </row>
    <row r="89" spans="11:16" x14ac:dyDescent="0.2">
      <c r="K89" s="271" t="s">
        <v>307</v>
      </c>
      <c r="L89" s="272">
        <v>59470</v>
      </c>
      <c r="P89" s="150"/>
    </row>
    <row r="90" spans="11:16" x14ac:dyDescent="0.2">
      <c r="K90" s="271" t="s">
        <v>212</v>
      </c>
      <c r="L90" s="272">
        <v>72030</v>
      </c>
      <c r="P90" s="150"/>
    </row>
    <row r="91" spans="11:16" x14ac:dyDescent="0.2">
      <c r="K91" s="271" t="s">
        <v>339</v>
      </c>
      <c r="L91" s="272">
        <v>67310</v>
      </c>
      <c r="P91" s="150"/>
    </row>
    <row r="92" spans="11:16" x14ac:dyDescent="0.2">
      <c r="K92" s="271" t="s">
        <v>192</v>
      </c>
      <c r="L92" s="272">
        <v>72030</v>
      </c>
      <c r="P92" s="150"/>
    </row>
    <row r="93" spans="11:16" x14ac:dyDescent="0.2">
      <c r="K93" s="271" t="s">
        <v>308</v>
      </c>
      <c r="L93" s="272">
        <v>67310</v>
      </c>
      <c r="P93" s="150"/>
    </row>
    <row r="94" spans="11:16" x14ac:dyDescent="0.2">
      <c r="K94" s="271" t="s">
        <v>340</v>
      </c>
      <c r="L94" s="272">
        <v>72030</v>
      </c>
      <c r="P94" s="150"/>
    </row>
    <row r="95" spans="11:16" x14ac:dyDescent="0.2">
      <c r="K95" s="271" t="s">
        <v>245</v>
      </c>
      <c r="L95" s="272">
        <v>67310</v>
      </c>
      <c r="P95" s="150"/>
    </row>
    <row r="96" spans="11:16" x14ac:dyDescent="0.2">
      <c r="K96" s="271" t="s">
        <v>341</v>
      </c>
      <c r="L96" s="272">
        <v>72030</v>
      </c>
      <c r="P96" s="150"/>
    </row>
    <row r="97" spans="11:16" x14ac:dyDescent="0.2">
      <c r="K97" s="271" t="s">
        <v>213</v>
      </c>
      <c r="L97" s="272">
        <v>67310</v>
      </c>
      <c r="P97" s="150"/>
    </row>
    <row r="98" spans="11:16" x14ac:dyDescent="0.2">
      <c r="K98" s="271" t="s">
        <v>214</v>
      </c>
      <c r="L98" s="272">
        <v>63550</v>
      </c>
      <c r="P98" s="150"/>
    </row>
    <row r="99" spans="11:16" x14ac:dyDescent="0.2">
      <c r="K99" s="271" t="s">
        <v>246</v>
      </c>
      <c r="L99" s="272">
        <v>67310</v>
      </c>
      <c r="P99" s="150"/>
    </row>
    <row r="100" spans="11:16" x14ac:dyDescent="0.2">
      <c r="K100" s="270" t="s">
        <v>361</v>
      </c>
      <c r="L100" s="274">
        <v>67310</v>
      </c>
      <c r="P100" s="150"/>
    </row>
    <row r="101" spans="11:16" x14ac:dyDescent="0.2">
      <c r="K101" s="271" t="s">
        <v>195</v>
      </c>
      <c r="L101" s="272">
        <v>59470</v>
      </c>
    </row>
    <row r="102" spans="11:16" x14ac:dyDescent="0.2">
      <c r="K102" s="271" t="s">
        <v>309</v>
      </c>
      <c r="L102" s="272">
        <v>72030</v>
      </c>
    </row>
    <row r="103" spans="11:16" x14ac:dyDescent="0.2">
      <c r="K103" s="271" t="s">
        <v>229</v>
      </c>
      <c r="L103" s="272">
        <v>63550</v>
      </c>
      <c r="P103" s="150"/>
    </row>
    <row r="104" spans="11:16" x14ac:dyDescent="0.2">
      <c r="K104" s="271" t="s">
        <v>233</v>
      </c>
      <c r="L104" s="272">
        <v>67310</v>
      </c>
      <c r="P104" s="150"/>
    </row>
    <row r="105" spans="11:16" x14ac:dyDescent="0.2">
      <c r="K105" s="271" t="s">
        <v>342</v>
      </c>
      <c r="L105" s="272">
        <v>67310</v>
      </c>
      <c r="P105" s="150"/>
    </row>
    <row r="106" spans="11:16" x14ac:dyDescent="0.2">
      <c r="K106" s="271" t="s">
        <v>255</v>
      </c>
      <c r="L106" s="272">
        <v>67310</v>
      </c>
      <c r="P106" s="150"/>
    </row>
    <row r="107" spans="11:16" x14ac:dyDescent="0.2">
      <c r="K107" s="271" t="s">
        <v>343</v>
      </c>
      <c r="L107" s="272">
        <v>67310</v>
      </c>
      <c r="P107" s="150"/>
    </row>
    <row r="108" spans="11:16" x14ac:dyDescent="0.2">
      <c r="K108" s="271" t="s">
        <v>244</v>
      </c>
      <c r="L108" s="272">
        <v>67310</v>
      </c>
      <c r="P108" s="150"/>
    </row>
    <row r="109" spans="11:16" x14ac:dyDescent="0.2">
      <c r="K109" s="271" t="s">
        <v>188</v>
      </c>
      <c r="L109" s="272">
        <v>63550</v>
      </c>
      <c r="P109" s="150"/>
    </row>
    <row r="110" spans="11:16" x14ac:dyDescent="0.2">
      <c r="K110" s="271" t="s">
        <v>344</v>
      </c>
      <c r="L110" s="272">
        <v>67310</v>
      </c>
      <c r="P110" s="150"/>
    </row>
    <row r="111" spans="11:16" x14ac:dyDescent="0.2">
      <c r="K111" s="271" t="s">
        <v>196</v>
      </c>
      <c r="L111" s="272">
        <v>67310</v>
      </c>
      <c r="P111" s="150"/>
    </row>
    <row r="112" spans="11:16" x14ac:dyDescent="0.2">
      <c r="K112" s="271" t="s">
        <v>263</v>
      </c>
      <c r="L112" s="272">
        <v>67310</v>
      </c>
      <c r="P112" s="150"/>
    </row>
    <row r="113" spans="11:16" x14ac:dyDescent="0.2">
      <c r="K113" s="271" t="s">
        <v>189</v>
      </c>
      <c r="L113" s="272">
        <v>72030</v>
      </c>
      <c r="P113" s="150"/>
    </row>
    <row r="114" spans="11:16" x14ac:dyDescent="0.2">
      <c r="K114" s="271" t="s">
        <v>353</v>
      </c>
      <c r="L114" s="272">
        <v>72030</v>
      </c>
      <c r="P114" s="150"/>
    </row>
    <row r="115" spans="11:16" x14ac:dyDescent="0.2">
      <c r="K115" s="271" t="s">
        <v>252</v>
      </c>
      <c r="L115" s="272">
        <v>67310</v>
      </c>
      <c r="P115" s="150"/>
    </row>
    <row r="116" spans="11:16" x14ac:dyDescent="0.2">
      <c r="K116" s="271" t="s">
        <v>215</v>
      </c>
      <c r="L116" s="272">
        <v>63550</v>
      </c>
      <c r="P116" s="150"/>
    </row>
    <row r="117" spans="11:16" x14ac:dyDescent="0.2">
      <c r="K117" s="271" t="s">
        <v>294</v>
      </c>
      <c r="L117" s="272">
        <v>72030</v>
      </c>
      <c r="P117" s="150"/>
    </row>
    <row r="118" spans="11:16" x14ac:dyDescent="0.2">
      <c r="K118" s="271" t="s">
        <v>318</v>
      </c>
      <c r="L118" s="272">
        <v>63550</v>
      </c>
      <c r="P118" s="150"/>
    </row>
    <row r="119" spans="11:16" x14ac:dyDescent="0.2">
      <c r="K119" s="271" t="s">
        <v>234</v>
      </c>
      <c r="L119" s="272">
        <v>72030</v>
      </c>
      <c r="P119" s="150"/>
    </row>
    <row r="120" spans="11:16" x14ac:dyDescent="0.2">
      <c r="K120" s="271" t="s">
        <v>319</v>
      </c>
      <c r="L120" s="272">
        <v>67310</v>
      </c>
      <c r="P120" s="150"/>
    </row>
    <row r="121" spans="11:16" x14ac:dyDescent="0.2">
      <c r="K121" s="271" t="s">
        <v>320</v>
      </c>
      <c r="L121" s="272">
        <v>72030</v>
      </c>
      <c r="P121" s="150"/>
    </row>
    <row r="122" spans="11:16" x14ac:dyDescent="0.2">
      <c r="K122" s="271" t="s">
        <v>321</v>
      </c>
      <c r="L122" s="272">
        <v>63550</v>
      </c>
      <c r="P122" s="150"/>
    </row>
    <row r="123" spans="11:16" x14ac:dyDescent="0.2">
      <c r="K123" s="271" t="s">
        <v>257</v>
      </c>
      <c r="L123" s="272">
        <v>72030</v>
      </c>
      <c r="P123" s="150"/>
    </row>
    <row r="124" spans="11:16" x14ac:dyDescent="0.2">
      <c r="K124" s="271" t="s">
        <v>235</v>
      </c>
      <c r="L124" s="272">
        <v>72030</v>
      </c>
      <c r="P124" s="150"/>
    </row>
    <row r="125" spans="11:16" x14ac:dyDescent="0.2">
      <c r="K125" s="271" t="s">
        <v>310</v>
      </c>
      <c r="L125" s="272">
        <v>67310</v>
      </c>
      <c r="P125" s="150"/>
    </row>
    <row r="126" spans="11:16" x14ac:dyDescent="0.2">
      <c r="K126" s="271" t="s">
        <v>345</v>
      </c>
      <c r="L126" s="272">
        <v>67310</v>
      </c>
      <c r="P126" s="150"/>
    </row>
    <row r="127" spans="11:16" x14ac:dyDescent="0.2">
      <c r="K127" s="271" t="s">
        <v>217</v>
      </c>
      <c r="L127" s="272">
        <v>72030</v>
      </c>
      <c r="P127" s="150"/>
    </row>
    <row r="128" spans="11:16" x14ac:dyDescent="0.2">
      <c r="K128" s="271" t="s">
        <v>216</v>
      </c>
      <c r="L128" s="272">
        <v>67310</v>
      </c>
      <c r="P128" s="150"/>
    </row>
    <row r="129" spans="11:17" x14ac:dyDescent="0.2">
      <c r="K129" s="271" t="s">
        <v>277</v>
      </c>
      <c r="L129" s="272">
        <v>63550</v>
      </c>
      <c r="P129" s="150"/>
    </row>
    <row r="130" spans="11:17" x14ac:dyDescent="0.2">
      <c r="K130" s="271" t="s">
        <v>231</v>
      </c>
      <c r="L130" s="272">
        <v>67310</v>
      </c>
      <c r="P130" s="150"/>
    </row>
    <row r="131" spans="11:17" x14ac:dyDescent="0.2">
      <c r="K131" s="271" t="s">
        <v>236</v>
      </c>
      <c r="L131" s="272">
        <v>63550</v>
      </c>
      <c r="P131" s="150"/>
    </row>
    <row r="132" spans="11:17" x14ac:dyDescent="0.2">
      <c r="K132" s="271" t="s">
        <v>261</v>
      </c>
      <c r="L132" s="272">
        <v>59470</v>
      </c>
      <c r="O132" s="150"/>
      <c r="P132" s="150"/>
      <c r="Q132" s="150"/>
    </row>
    <row r="133" spans="11:17" x14ac:dyDescent="0.2">
      <c r="K133" s="271" t="s">
        <v>222</v>
      </c>
      <c r="L133" s="272">
        <v>63550</v>
      </c>
      <c r="O133" s="150"/>
      <c r="P133" s="150"/>
      <c r="Q133" s="150"/>
    </row>
    <row r="134" spans="11:17" x14ac:dyDescent="0.2">
      <c r="K134" s="271" t="s">
        <v>221</v>
      </c>
      <c r="L134" s="272">
        <v>63550</v>
      </c>
      <c r="O134" s="150"/>
      <c r="P134" s="150"/>
      <c r="Q134" s="150"/>
    </row>
    <row r="135" spans="11:17" x14ac:dyDescent="0.2">
      <c r="K135" s="271" t="s">
        <v>204</v>
      </c>
      <c r="L135" s="272">
        <v>59470</v>
      </c>
      <c r="O135" s="150"/>
      <c r="P135" s="150"/>
      <c r="Q135" s="150"/>
    </row>
    <row r="136" spans="11:17" x14ac:dyDescent="0.2">
      <c r="K136" s="270" t="s">
        <v>362</v>
      </c>
      <c r="L136" s="274">
        <v>63550</v>
      </c>
      <c r="O136" s="150"/>
      <c r="P136" s="150"/>
      <c r="Q136" s="150"/>
    </row>
    <row r="137" spans="11:17" x14ac:dyDescent="0.2">
      <c r="K137" s="271" t="s">
        <v>291</v>
      </c>
      <c r="L137" s="272">
        <v>67310</v>
      </c>
      <c r="O137" s="150"/>
      <c r="P137" s="150"/>
      <c r="Q137" s="150"/>
    </row>
    <row r="138" spans="11:17" x14ac:dyDescent="0.2">
      <c r="K138" s="271" t="s">
        <v>270</v>
      </c>
      <c r="L138" s="272">
        <v>72030</v>
      </c>
      <c r="O138" s="150"/>
      <c r="P138" s="150"/>
      <c r="Q138" s="150"/>
    </row>
    <row r="139" spans="11:17" x14ac:dyDescent="0.2">
      <c r="K139" s="271" t="s">
        <v>202</v>
      </c>
      <c r="L139" s="272">
        <v>59470</v>
      </c>
      <c r="O139" s="150"/>
      <c r="P139" s="150"/>
      <c r="Q139" s="150"/>
    </row>
    <row r="140" spans="11:17" x14ac:dyDescent="0.2">
      <c r="K140" s="271" t="s">
        <v>346</v>
      </c>
      <c r="L140" s="272">
        <v>63550</v>
      </c>
    </row>
    <row r="141" spans="11:17" x14ac:dyDescent="0.2">
      <c r="K141" s="270" t="s">
        <v>363</v>
      </c>
      <c r="L141" s="274">
        <v>67310</v>
      </c>
    </row>
    <row r="142" spans="11:17" x14ac:dyDescent="0.2">
      <c r="K142" s="271" t="s">
        <v>278</v>
      </c>
      <c r="L142" s="272">
        <v>67310</v>
      </c>
    </row>
    <row r="143" spans="11:17" x14ac:dyDescent="0.2">
      <c r="K143" s="271" t="s">
        <v>295</v>
      </c>
      <c r="L143" s="272">
        <v>72030</v>
      </c>
    </row>
    <row r="144" spans="11:17" x14ac:dyDescent="0.2">
      <c r="K144" s="271" t="s">
        <v>311</v>
      </c>
      <c r="L144" s="272">
        <v>67310</v>
      </c>
    </row>
    <row r="145" spans="11:12" x14ac:dyDescent="0.2">
      <c r="K145" s="271" t="s">
        <v>247</v>
      </c>
      <c r="L145" s="272">
        <v>67310</v>
      </c>
    </row>
    <row r="146" spans="11:12" x14ac:dyDescent="0.2">
      <c r="K146" s="271" t="s">
        <v>265</v>
      </c>
      <c r="L146" s="272">
        <v>63550</v>
      </c>
    </row>
    <row r="147" spans="11:12" x14ac:dyDescent="0.2">
      <c r="K147" s="271" t="s">
        <v>256</v>
      </c>
      <c r="L147" s="272">
        <v>67310</v>
      </c>
    </row>
    <row r="148" spans="11:12" x14ac:dyDescent="0.2">
      <c r="K148" s="270" t="s">
        <v>364</v>
      </c>
      <c r="L148" s="274">
        <v>59470</v>
      </c>
    </row>
    <row r="149" spans="11:12" x14ac:dyDescent="0.2">
      <c r="K149" s="271" t="s">
        <v>347</v>
      </c>
      <c r="L149" s="272">
        <v>67310</v>
      </c>
    </row>
    <row r="150" spans="11:12" x14ac:dyDescent="0.2">
      <c r="K150" s="271" t="s">
        <v>274</v>
      </c>
      <c r="L150" s="272">
        <v>63550</v>
      </c>
    </row>
    <row r="151" spans="11:12" x14ac:dyDescent="0.2">
      <c r="K151" s="271" t="s">
        <v>193</v>
      </c>
      <c r="L151" s="272">
        <v>59470</v>
      </c>
    </row>
    <row r="152" spans="11:12" x14ac:dyDescent="0.2">
      <c r="K152" s="271" t="s">
        <v>312</v>
      </c>
      <c r="L152" s="272">
        <v>67310</v>
      </c>
    </row>
    <row r="153" spans="11:12" x14ac:dyDescent="0.2">
      <c r="K153" s="271" t="s">
        <v>348</v>
      </c>
      <c r="L153" s="272">
        <v>67310</v>
      </c>
    </row>
    <row r="154" spans="11:12" x14ac:dyDescent="0.2">
      <c r="K154" s="271" t="s">
        <v>190</v>
      </c>
      <c r="L154" s="272">
        <v>72030</v>
      </c>
    </row>
    <row r="155" spans="11:12" x14ac:dyDescent="0.2">
      <c r="K155" s="271" t="s">
        <v>194</v>
      </c>
      <c r="L155" s="272">
        <v>72030</v>
      </c>
    </row>
    <row r="156" spans="11:12" x14ac:dyDescent="0.2">
      <c r="K156" s="271" t="s">
        <v>349</v>
      </c>
      <c r="L156" s="272">
        <v>72030</v>
      </c>
    </row>
    <row r="157" spans="11:12" x14ac:dyDescent="0.2">
      <c r="K157" s="271" t="s">
        <v>350</v>
      </c>
      <c r="L157" s="272">
        <v>72030</v>
      </c>
    </row>
    <row r="158" spans="11:12" x14ac:dyDescent="0.2">
      <c r="K158" s="271" t="s">
        <v>351</v>
      </c>
      <c r="L158" s="272">
        <v>72030</v>
      </c>
    </row>
    <row r="159" spans="11:12" x14ac:dyDescent="0.2">
      <c r="K159" s="271" t="s">
        <v>313</v>
      </c>
      <c r="L159" s="272">
        <v>72030</v>
      </c>
    </row>
    <row r="160" spans="11:12" x14ac:dyDescent="0.2">
      <c r="K160" s="270" t="s">
        <v>365</v>
      </c>
      <c r="L160" s="272">
        <v>72030</v>
      </c>
    </row>
    <row r="161" spans="11:12" x14ac:dyDescent="0.2">
      <c r="K161" s="271" t="s">
        <v>258</v>
      </c>
      <c r="L161" s="272">
        <v>63550</v>
      </c>
    </row>
    <row r="162" spans="11:12" x14ac:dyDescent="0.2">
      <c r="K162" s="241"/>
      <c r="L162" s="150"/>
    </row>
    <row r="163" spans="11:12" x14ac:dyDescent="0.2">
      <c r="K163" s="240"/>
      <c r="L163" s="150"/>
    </row>
    <row r="164" spans="11:12" x14ac:dyDescent="0.2">
      <c r="K164" s="241"/>
      <c r="L164" s="150"/>
    </row>
    <row r="165" spans="11:12" x14ac:dyDescent="0.2">
      <c r="K165" s="241"/>
      <c r="L165" s="150"/>
    </row>
    <row r="166" spans="11:12" x14ac:dyDescent="0.2">
      <c r="K166" s="240"/>
      <c r="L166" s="150"/>
    </row>
    <row r="167" spans="11:12" x14ac:dyDescent="0.2">
      <c r="K167" s="240"/>
      <c r="L167" s="150"/>
    </row>
    <row r="168" spans="11:12" x14ac:dyDescent="0.2">
      <c r="K168" s="240"/>
      <c r="L168" s="150"/>
    </row>
    <row r="169" spans="11:12" x14ac:dyDescent="0.2">
      <c r="K169" s="240"/>
      <c r="L169" s="150"/>
    </row>
    <row r="170" spans="11:12" x14ac:dyDescent="0.2">
      <c r="K170" s="240"/>
      <c r="L170" s="150"/>
    </row>
    <row r="171" spans="11:12" x14ac:dyDescent="0.2">
      <c r="K171" s="240"/>
      <c r="L171" s="150"/>
    </row>
    <row r="172" spans="11:12" x14ac:dyDescent="0.2">
      <c r="K172" s="240"/>
      <c r="L172" s="150"/>
    </row>
  </sheetData>
  <sheetProtection algorithmName="SHA-512" hashValue="2nWKyHtOcGCaJEme257S6bRmtd5wgzrDA3SUX3hnt3Sk8ZfC4E5vzNdN/hRirfbb/7PVBBT4MWS2jFrfdYe0tw==" saltValue="0SOCwd+xiBbp9vKgBd1P5g==" spinCount="100000" sheet="1" objects="1" scenarios="1"/>
  <sortState xmlns:xlrd2="http://schemas.microsoft.com/office/spreadsheetml/2017/richdata2" ref="P5:P129">
    <sortCondition ref="P5"/>
  </sortState>
  <mergeCells count="2">
    <mergeCell ref="B2:I2"/>
    <mergeCell ref="Q2:T2"/>
  </mergeCells>
  <pageMargins left="0.7" right="0.7" top="0.75" bottom="0.75" header="0.3" footer="0.3"/>
  <pageSetup paperSize="9" scale="3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6</vt:i4>
      </vt:variant>
    </vt:vector>
  </HeadingPairs>
  <TitlesOfParts>
    <vt:vector size="6" baseType="lpstr">
      <vt:lpstr>Ficha inscrição fl.1</vt:lpstr>
      <vt:lpstr>P. financiamento fl.2</vt:lpstr>
      <vt:lpstr>P. financiamento fl.3</vt:lpstr>
      <vt:lpstr>P. financiamento fl.4</vt:lpstr>
      <vt:lpstr>P. financiamento fl.5</vt:lpstr>
      <vt:lpstr>Folha1</vt:lpstr>
    </vt:vector>
  </TitlesOfParts>
  <Company>IEFP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Cursos de Aprendizagem - Anexos Processo Administrativo-Financeiro</dc:title>
  <dc:subject>Cursos de Aprendizagem - Regulamento Específico 2012</dc:subject>
  <dc:creator>BMatias@iefp.pt;Pedro Santos;sandra.bernardo@iefp.pt</dc:creator>
  <cp:lastModifiedBy>Carla Alexandra Fernandes</cp:lastModifiedBy>
  <cp:lastPrinted>2022-04-22T15:00:17Z</cp:lastPrinted>
  <dcterms:created xsi:type="dcterms:W3CDTF">1996-10-08T23:32:33Z</dcterms:created>
  <dcterms:modified xsi:type="dcterms:W3CDTF">2022-09-22T16:42:48Z</dcterms:modified>
</cp:coreProperties>
</file>