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F307E117-94B4-452A-9083-6A10598F29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cha Inscrição Bolsa EFE" sheetId="9" r:id="rId1"/>
    <sheet name="Matriz análise fl.2" sheetId="10" state="hidden" r:id="rId2"/>
    <sheet name="Listagem de UFCD" sheetId="13" state="hidden" r:id="rId3"/>
  </sheets>
  <definedNames>
    <definedName name="_xlnm._FilterDatabase" localSheetId="2" hidden="1">'Listagem de UFCD'!$A$4:$A$51</definedName>
    <definedName name="_xlnm.Print_Area" localSheetId="0">'Ficha Inscrição Bolsa EFE'!$A$1:$AW$324</definedName>
    <definedName name="_xlnm.Print_Area" localSheetId="1">'Matriz análise fl.2'!$A$1:$J$254</definedName>
    <definedName name="_xlnm.Print_Titles" localSheetId="1">'Matriz análise fl.2'!$1:$9</definedName>
    <definedName name="Z_28084502_250C_4612_97F3_F80F5FA81FAE_.wvu.PrintTitles" localSheetId="1" hidden="1">'Matriz análise fl.2'!$4:$9</definedName>
    <definedName name="Z_51128200_286E_11D7_8615_0004230BE700_.wvu.PrintTitles" localSheetId="1" hidden="1">'Matriz análise fl.2'!$1:$9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2" i="10" l="1"/>
  <c r="I242" i="10"/>
  <c r="J131" i="10" l="1"/>
  <c r="AL112" i="9" l="1"/>
  <c r="AL110" i="9"/>
  <c r="AL107" i="9" l="1"/>
  <c r="AL104" i="9"/>
  <c r="J11" i="10" l="1"/>
  <c r="I195" i="10" l="1"/>
  <c r="J195" i="10"/>
  <c r="AI84" i="9"/>
  <c r="AI86" i="9"/>
  <c r="AI88" i="9"/>
  <c r="AL120" i="9"/>
  <c r="S131" i="9" s="1"/>
  <c r="Z136" i="9"/>
  <c r="AA136" i="9"/>
  <c r="AB136" i="9"/>
  <c r="Z137" i="9"/>
  <c r="AA137" i="9"/>
  <c r="AB137" i="9"/>
  <c r="Z138" i="9"/>
  <c r="AA138" i="9"/>
  <c r="AB138" i="9"/>
  <c r="Z139" i="9"/>
  <c r="AA139" i="9"/>
  <c r="AB139" i="9"/>
  <c r="Z140" i="9"/>
  <c r="AA140" i="9"/>
  <c r="AB140" i="9"/>
  <c r="Z141" i="9"/>
  <c r="AA141" i="9"/>
  <c r="AB141" i="9"/>
  <c r="Z142" i="9"/>
  <c r="AA142" i="9"/>
  <c r="AB142" i="9"/>
  <c r="Z143" i="9"/>
  <c r="AA143" i="9"/>
  <c r="AB143" i="9"/>
  <c r="Z144" i="9"/>
  <c r="AA144" i="9"/>
  <c r="AB144" i="9"/>
  <c r="Z135" i="9"/>
  <c r="X146" i="9" s="1"/>
  <c r="AB135" i="9"/>
  <c r="AA135" i="9"/>
  <c r="AL128" i="9"/>
  <c r="AL124" i="9"/>
  <c r="I189" i="10"/>
  <c r="I165" i="10"/>
  <c r="I131" i="10"/>
  <c r="I89" i="10"/>
  <c r="I11" i="10"/>
  <c r="J189" i="10"/>
  <c r="J249" i="10" s="1"/>
  <c r="J165" i="10"/>
  <c r="J89" i="10"/>
  <c r="B7" i="10"/>
  <c r="B6" i="10"/>
  <c r="AK100" i="9"/>
  <c r="I249" i="10" l="1"/>
  <c r="R28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Sousa Bernardo</author>
  </authors>
  <commentList>
    <comment ref="Q120" authorId="0" shapeId="0" xr:uid="{4FBA32F0-94F6-429D-BF25-A62EB0F33118}">
      <text>
        <r>
          <rPr>
            <sz val="10"/>
            <color indexed="81"/>
            <rFont val="Tahoma"/>
            <family val="2"/>
          </rPr>
          <t xml:space="preserve">Capacidade média (n.º de formandos)
</t>
        </r>
      </text>
    </comment>
    <comment ref="S120" authorId="0" shapeId="0" xr:uid="{00000000-0006-0000-0000-000002000000}">
      <text>
        <r>
          <rPr>
            <sz val="10"/>
            <color indexed="81"/>
            <rFont val="Tahoma"/>
            <family val="2"/>
          </rPr>
          <t>Área média 
(em m2)</t>
        </r>
      </text>
    </comment>
    <comment ref="U120" authorId="0" shapeId="0" xr:uid="{00000000-0006-0000-0000-000003000000}">
      <text>
        <r>
          <rPr>
            <sz val="10"/>
            <color indexed="81"/>
            <rFont val="Tahoma"/>
            <family val="2"/>
          </rPr>
          <t>Área média/formando (em m2)</t>
        </r>
      </text>
    </comment>
    <comment ref="W120" authorId="0" shapeId="0" xr:uid="{00000000-0006-0000-0000-000004000000}">
      <text>
        <r>
          <rPr>
            <sz val="10"/>
            <color indexed="81"/>
            <rFont val="Tahoma"/>
            <family val="2"/>
          </rPr>
          <t xml:space="preserve">Equipamentos de apoio adequados (exemplos: videoprojector, computador, retroprojector, quadro, televisão, câmara de vídeo)
</t>
        </r>
      </text>
    </comment>
    <comment ref="Y120" authorId="0" shapeId="0" xr:uid="{00000000-0006-0000-0000-000005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AA120" authorId="0" shapeId="0" xr:uid="{00000000-0006-0000-0000-000006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AC120" authorId="0" shapeId="0" xr:uid="{9E16E278-0769-4E73-BD2A-760AB437B027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Q124" authorId="0" shapeId="0" xr:uid="{00000000-0006-0000-0000-000008000000}">
      <text>
        <r>
          <rPr>
            <sz val="10"/>
            <color indexed="81"/>
            <rFont val="Tahoma"/>
            <family val="2"/>
          </rPr>
          <t xml:space="preserve">Capacidade média (n.º de formandos)
</t>
        </r>
      </text>
    </comment>
    <comment ref="S124" authorId="0" shapeId="0" xr:uid="{00000000-0006-0000-0000-000009000000}">
      <text>
        <r>
          <rPr>
            <sz val="10"/>
            <color indexed="81"/>
            <rFont val="Tahoma"/>
            <family val="2"/>
          </rPr>
          <t>Área média 
(em m2)</t>
        </r>
      </text>
    </comment>
    <comment ref="U124" authorId="0" shapeId="0" xr:uid="{00000000-0006-0000-0000-00000A000000}">
      <text>
        <r>
          <rPr>
            <sz val="10"/>
            <color indexed="81"/>
            <rFont val="Tahoma"/>
            <family val="2"/>
          </rPr>
          <t>Área média/formando (em m2)</t>
        </r>
      </text>
    </comment>
    <comment ref="W124" authorId="0" shapeId="0" xr:uid="{00000000-0006-0000-0000-00000B000000}">
      <text>
        <r>
          <rPr>
            <sz val="10"/>
            <color indexed="81"/>
            <rFont val="Tahoma"/>
            <family val="2"/>
          </rPr>
          <t xml:space="preserve">Equipamentos de apoio adequados (exemplos: painel de projecção, computador, monitores policromáticos, impressora)
</t>
        </r>
      </text>
    </comment>
    <comment ref="Y124" authorId="0" shapeId="0" xr:uid="{00000000-0006-0000-0000-00000C000000}">
      <text>
        <r>
          <rPr>
            <sz val="10"/>
            <color indexed="81"/>
            <rFont val="Tahoma"/>
            <family val="2"/>
          </rPr>
          <t xml:space="preserve">Computadores equipados com software adequado e licenciado
</t>
        </r>
      </text>
    </comment>
    <comment ref="AA124" authorId="0" shapeId="0" xr:uid="{00000000-0006-0000-0000-00000D000000}">
      <text>
        <r>
          <rPr>
            <sz val="10"/>
            <color indexed="81"/>
            <rFont val="Tahoma"/>
            <family val="2"/>
          </rPr>
          <t xml:space="preserve"> 1 computador por formando e 1 para o formador
</t>
        </r>
      </text>
    </comment>
    <comment ref="AC124" authorId="0" shapeId="0" xr:uid="{00000000-0006-0000-0000-00000E000000}">
      <text>
        <r>
          <rPr>
            <sz val="10"/>
            <color indexed="81"/>
            <rFont val="Tahoma"/>
            <family val="2"/>
          </rPr>
          <t xml:space="preserve">Ligações em rede local e acesso à Internet
</t>
        </r>
      </text>
    </comment>
    <comment ref="AE124" authorId="0" shapeId="0" xr:uid="{00000000-0006-0000-0000-00000F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AG124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AI124" authorId="0" shapeId="0" xr:uid="{00000000-0006-0000-0000-000011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Q128" authorId="0" shapeId="0" xr:uid="{00000000-0006-0000-0000-000012000000}">
      <text>
        <r>
          <rPr>
            <sz val="10"/>
            <color indexed="81"/>
            <rFont val="Tahoma"/>
            <family val="2"/>
          </rPr>
          <t xml:space="preserve">Capacidade média (n.º de formandos)
</t>
        </r>
      </text>
    </comment>
    <comment ref="S128" authorId="0" shapeId="0" xr:uid="{00000000-0006-0000-0000-000013000000}">
      <text>
        <r>
          <rPr>
            <sz val="10"/>
            <color indexed="81"/>
            <rFont val="Tahoma"/>
            <family val="2"/>
          </rPr>
          <t>Área média 
(em m2)</t>
        </r>
      </text>
    </comment>
    <comment ref="U128" authorId="0" shapeId="0" xr:uid="{00000000-0006-0000-0000-000014000000}">
      <text>
        <r>
          <rPr>
            <sz val="10"/>
            <color indexed="81"/>
            <rFont val="Tahoma"/>
            <family val="2"/>
          </rPr>
          <t>Área média/formando (em m2)</t>
        </r>
      </text>
    </comment>
    <comment ref="W128" authorId="0" shapeId="0" xr:uid="{00000000-0006-0000-0000-000015000000}">
      <text>
        <r>
          <rPr>
            <sz val="10"/>
            <color indexed="81"/>
            <rFont val="Tahoma"/>
            <family val="2"/>
          </rPr>
          <t xml:space="preserve">Equipamento de proteção individual adequado à formação (exemplos: batas, luvas, calçado,)
</t>
        </r>
      </text>
    </comment>
    <comment ref="Y128" authorId="0" shapeId="0" xr:uid="{00000000-0006-0000-0000-000016000000}">
      <text>
        <r>
          <rPr>
            <sz val="10"/>
            <color indexed="81"/>
            <rFont val="Tahoma"/>
            <family val="2"/>
          </rPr>
          <t xml:space="preserve">Corresponde às exigências definidas em legislação específica existente para as áreas de educação e formação desenvolvidas
</t>
        </r>
      </text>
    </comment>
    <comment ref="AA128" authorId="0" shapeId="0" xr:uid="{00000000-0006-0000-0000-000017000000}">
      <text>
        <r>
          <rPr>
            <sz val="10"/>
            <color indexed="81"/>
            <rFont val="Tahoma"/>
            <family val="2"/>
          </rPr>
          <t xml:space="preserve">Balneário; vestuário;cacifos
</t>
        </r>
      </text>
    </comment>
    <comment ref="AC128" authorId="0" shapeId="0" xr:uid="{00000000-0006-0000-0000-000018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AE128" authorId="0" shapeId="0" xr:uid="{00000000-0006-0000-0000-000019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AG128" authorId="0" shapeId="0" xr:uid="{00000000-0006-0000-0000-00001A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K134" authorId="0" shapeId="0" xr:uid="{00000000-0006-0000-0000-00001B000000}">
      <text>
        <r>
          <rPr>
            <sz val="10"/>
            <color indexed="81"/>
            <rFont val="Tahoma"/>
            <family val="2"/>
          </rPr>
          <t xml:space="preserve">Quantidade
</t>
        </r>
      </text>
    </comment>
    <comment ref="M134" authorId="0" shapeId="0" xr:uid="{00000000-0006-0000-0000-00001C000000}">
      <text>
        <r>
          <rPr>
            <sz val="10"/>
            <color indexed="81"/>
            <rFont val="Tahoma"/>
            <family val="2"/>
          </rPr>
          <t>Área média (em m2)</t>
        </r>
      </text>
    </comment>
    <comment ref="O134" authorId="0" shapeId="0" xr:uid="{00000000-0006-0000-0000-00001D000000}">
      <text>
        <r>
          <rPr>
            <sz val="10"/>
            <color indexed="81"/>
            <rFont val="Tahoma"/>
            <family val="2"/>
          </rPr>
          <t xml:space="preserve">Capacidade máxima de utilizadores em simultâneo
</t>
        </r>
      </text>
    </comment>
    <comment ref="Q134" authorId="0" shapeId="0" xr:uid="{00000000-0006-0000-0000-00001E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S134" authorId="0" shapeId="0" xr:uid="{00000000-0006-0000-0000-00001F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U134" authorId="0" shapeId="0" xr:uid="{00000000-0006-0000-0000-000020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W134" authorId="0" shapeId="0" xr:uid="{00000000-0006-0000-0000-000021000000}">
      <text>
        <r>
          <rPr>
            <sz val="10"/>
            <color indexed="81"/>
            <rFont val="Tahoma"/>
            <family val="2"/>
          </rPr>
          <t>Horário de funcionamento compatível com todos os turnos de formação (incluindo pós-laboral)</t>
        </r>
      </text>
    </comment>
  </commentList>
</comments>
</file>

<file path=xl/sharedStrings.xml><?xml version="1.0" encoding="utf-8"?>
<sst xmlns="http://schemas.openxmlformats.org/spreadsheetml/2006/main" count="500" uniqueCount="355">
  <si>
    <t>NA</t>
  </si>
  <si>
    <t>I</t>
  </si>
  <si>
    <t>B</t>
  </si>
  <si>
    <t>Denominação Social</t>
  </si>
  <si>
    <t>Endereço</t>
  </si>
  <si>
    <t>NIPC</t>
  </si>
  <si>
    <t>Código Postal</t>
  </si>
  <si>
    <t>Telefone</t>
  </si>
  <si>
    <t>Pessoa a contactar</t>
  </si>
  <si>
    <t>Localidade</t>
  </si>
  <si>
    <t>Saída Profissional</t>
  </si>
  <si>
    <t>Em síntese, o parecer é</t>
  </si>
  <si>
    <t xml:space="preserve"> Observações:</t>
  </si>
  <si>
    <t>E-mail</t>
  </si>
  <si>
    <t>6| Organização e desenvolvimento da formação</t>
  </si>
  <si>
    <t>Recursos humanos de gestão e de apoio à formação</t>
  </si>
  <si>
    <t>2.1</t>
  </si>
  <si>
    <t>6.1</t>
  </si>
  <si>
    <t>6.2</t>
  </si>
  <si>
    <t>No contexto da entidade</t>
  </si>
  <si>
    <t>Em contexto de trabalho</t>
  </si>
  <si>
    <t>Salas de formação teórica</t>
  </si>
  <si>
    <t>Salas de informática</t>
  </si>
  <si>
    <t>A preencher pela entidade</t>
  </si>
  <si>
    <t>1 | Execução da formação</t>
  </si>
  <si>
    <t xml:space="preserve">DELEGAÇÃO REGIONAL </t>
  </si>
  <si>
    <t xml:space="preserve">CENTRO DE FORMAÇÃO PROFISSIONAL </t>
  </si>
  <si>
    <t>IDENTIFICAÇÃO DA(S) AÇÃO(ÕES) DE FORMAÇÃO EM DESENVOLVIMENTO</t>
  </si>
  <si>
    <t>Área de Educação/Formação</t>
  </si>
  <si>
    <t>(preencher a tabela, adicionando as linhas necessárias)</t>
  </si>
  <si>
    <t xml:space="preserve">COMPONENTES DE FORMAÇÃO ASSEGURADAS </t>
  </si>
  <si>
    <t>Inex.</t>
  </si>
  <si>
    <t>Sim</t>
  </si>
  <si>
    <t>Não</t>
  </si>
  <si>
    <t>(a informação é relativa aos últimos 5 anos: 2007-2011)</t>
  </si>
  <si>
    <t>2.2</t>
  </si>
  <si>
    <t>N.º total de formadores</t>
  </si>
  <si>
    <t xml:space="preserve">Ninhos de empresas </t>
  </si>
  <si>
    <t>Quais?</t>
  </si>
  <si>
    <t xml:space="preserve">Envolvimento em projetos comunitários/transnacionais </t>
  </si>
  <si>
    <t xml:space="preserve">Antes do início da formação </t>
  </si>
  <si>
    <t xml:space="preserve">Reuniões prévias com a equipa técnico-pedagógica </t>
  </si>
  <si>
    <t xml:space="preserve">Durante a formação </t>
  </si>
  <si>
    <t xml:space="preserve">Acompanhamento e avaliação dos formadores </t>
  </si>
  <si>
    <t>Reuniões periódicas com a equipa técnico-pedagógica (avaliação da formação)</t>
  </si>
  <si>
    <t xml:space="preserve">Após a formação </t>
  </si>
  <si>
    <t>Análise da satisfação dos formandos à saída da formação (formadores, currículo e local)</t>
  </si>
  <si>
    <t xml:space="preserve">Reunião prévia com o tutor </t>
  </si>
  <si>
    <t xml:space="preserve">Elaboração do roteiro de atividades </t>
  </si>
  <si>
    <t xml:space="preserve">Reuniões periódicas com o tutor </t>
  </si>
  <si>
    <t xml:space="preserve">Verificação do cumprimento do roteiro de atividades </t>
  </si>
  <si>
    <t xml:space="preserve">Avaliação da formação </t>
  </si>
  <si>
    <t xml:space="preserve">Avaliação do tutor </t>
  </si>
  <si>
    <t xml:space="preserve">Percentagem </t>
  </si>
  <si>
    <t xml:space="preserve">N.º total de trabalhadores </t>
  </si>
  <si>
    <t xml:space="preserve">N.º de trabalhadores com vínculo </t>
  </si>
  <si>
    <t>Anos de experiência</t>
  </si>
  <si>
    <t xml:space="preserve">N.º de formadores com vínculo </t>
  </si>
  <si>
    <t>Percentagem</t>
  </si>
  <si>
    <t>Equipa de formação</t>
  </si>
  <si>
    <t>Receção</t>
  </si>
  <si>
    <t>Certificação de acordo com a ISO 9001</t>
  </si>
  <si>
    <t>Funcionalidade e facilidade de consulta</t>
  </si>
  <si>
    <t>IDENTIFICAÇÃO/CARACTERIZAÇÃO DA ENTIDADE</t>
  </si>
  <si>
    <t>Disponibilização de manuais aos formadores</t>
  </si>
  <si>
    <t>Disponibilização de manuais aos formandos</t>
  </si>
  <si>
    <t xml:space="preserve">Municípios </t>
  </si>
  <si>
    <t>IPSS</t>
  </si>
  <si>
    <t xml:space="preserve">Entidades europeias/internacionais </t>
  </si>
  <si>
    <t>Escolas</t>
  </si>
  <si>
    <t>Empresas</t>
  </si>
  <si>
    <t xml:space="preserve">Contributo da entidade para o desenvolvimento local/regional/setorial </t>
  </si>
  <si>
    <t>Baixo</t>
  </si>
  <si>
    <t>Médio</t>
  </si>
  <si>
    <t>Elevado</t>
  </si>
  <si>
    <t>Inexistente</t>
  </si>
  <si>
    <t>Responsável pedagógico/gestor da formação</t>
  </si>
  <si>
    <t>Refeitório</t>
  </si>
  <si>
    <t>Bar</t>
  </si>
  <si>
    <t>Sala de formadores</t>
  </si>
  <si>
    <t>Espaço de convívio</t>
  </si>
  <si>
    <t>Mediateca</t>
  </si>
  <si>
    <t>Arquivo</t>
  </si>
  <si>
    <t>Reprografia</t>
  </si>
  <si>
    <t>Espaço Internet</t>
  </si>
  <si>
    <t>Associações empresariais</t>
  </si>
  <si>
    <t>Entidades formadoras</t>
  </si>
  <si>
    <t>Juntas de freguesia</t>
  </si>
  <si>
    <t>6.3</t>
  </si>
  <si>
    <t>A equipa técnica</t>
  </si>
  <si>
    <t>(nome)</t>
  </si>
  <si>
    <t>-</t>
  </si>
  <si>
    <t>(aaaa)</t>
  </si>
  <si>
    <t>(mm)</t>
  </si>
  <si>
    <t>(dd)</t>
  </si>
  <si>
    <t>Data</t>
  </si>
  <si>
    <t>Realização de sessão de acolhimento aos formandos</t>
  </si>
  <si>
    <t>(apresentação dos espaços da entidade; prestação de informação sobre direitos e deveres e sobre a organização e o desenvolvimento da formação)</t>
  </si>
  <si>
    <t xml:space="preserve">Acompanhamento psicopedagógico aos formandos </t>
  </si>
  <si>
    <t>Controlo da qualidade dos serviços proporcionados por entidades externas, em parcerias ou prestação de serviço</t>
  </si>
  <si>
    <t>Acompanhamento das acções deslocalizadas das instalações principais da entidade</t>
  </si>
  <si>
    <t>Avaliação da prestação dos formadores</t>
  </si>
  <si>
    <t xml:space="preserve">Colaboração na identificação do tutor </t>
  </si>
  <si>
    <t xml:space="preserve">Acompanhamento ao formando </t>
  </si>
  <si>
    <t>Validade do parecer</t>
  </si>
  <si>
    <t>3 anos</t>
  </si>
  <si>
    <t>1 ano</t>
  </si>
  <si>
    <t>2 anos</t>
  </si>
  <si>
    <t>Antes da FPCT</t>
  </si>
  <si>
    <t>Durante a FPCT</t>
  </si>
  <si>
    <t>Após a FPCT</t>
  </si>
  <si>
    <t>Se sim, dê exemplos:</t>
  </si>
  <si>
    <t>ENTIDADE FORMADORA EXTERNA</t>
  </si>
  <si>
    <t>Nível global de adequação dos espaços de formação</t>
  </si>
  <si>
    <t>N.º de salas</t>
  </si>
  <si>
    <t>Parâmetros de avaliação</t>
  </si>
  <si>
    <t>Nível global de adequação dos espaços gerais e de apoio à formação</t>
  </si>
  <si>
    <t>Média</t>
  </si>
  <si>
    <t>Não aplicável</t>
  </si>
  <si>
    <t>Desadequado</t>
  </si>
  <si>
    <t>Adequado</t>
  </si>
  <si>
    <t>Muito adequado</t>
  </si>
  <si>
    <t>N.º de trabalhadores afetos à formação</t>
  </si>
  <si>
    <t>(asseguram o apoio técnico e pedagógico ao desenvolvimento da formação)</t>
  </si>
  <si>
    <t>A preencher pelo IEFP, IP</t>
  </si>
  <si>
    <t>Instalações sanitárias</t>
  </si>
  <si>
    <t>Desadequados</t>
  </si>
  <si>
    <t>Adequados</t>
  </si>
  <si>
    <t>Muito adequados</t>
  </si>
  <si>
    <t>Escala</t>
  </si>
  <si>
    <t>1| Recursos humanos (de gestão e apoio / equipa formativa)</t>
  </si>
  <si>
    <t>3| Recursos didáticos</t>
  </si>
  <si>
    <t>4| Parcerias e relação com o meio</t>
  </si>
  <si>
    <t>Critérios de Análise</t>
  </si>
  <si>
    <t>Pontuação</t>
  </si>
  <si>
    <t>mais de 60%</t>
  </si>
  <si>
    <t xml:space="preserve">  </t>
  </si>
  <si>
    <t xml:space="preserve">sem requisitos </t>
  </si>
  <si>
    <t xml:space="preserve">um dos requisitos </t>
  </si>
  <si>
    <t xml:space="preserve">não existe </t>
  </si>
  <si>
    <t>desadequada</t>
  </si>
  <si>
    <t xml:space="preserve">adequada </t>
  </si>
  <si>
    <t>muito adequada</t>
  </si>
  <si>
    <t>adequada</t>
  </si>
  <si>
    <t>Entidade</t>
  </si>
  <si>
    <t>todos os requisitos</t>
  </si>
  <si>
    <t>1.1. Recursos humanos (de gestão e apoio à formação)</t>
  </si>
  <si>
    <t xml:space="preserve">Salas teóricas </t>
  </si>
  <si>
    <t xml:space="preserve">Salas de informática </t>
  </si>
  <si>
    <t>1.2 Equipa de formação</t>
  </si>
  <si>
    <t>2.1 Espaços de formação</t>
  </si>
  <si>
    <t>2.2 Espaços gerais e de apoio à formação</t>
  </si>
  <si>
    <t>3. Recursos didáticos</t>
  </si>
  <si>
    <t>1. Recursos humanos (de gestão e de apoio / equipa de formação)</t>
  </si>
  <si>
    <t xml:space="preserve">O/a responsável pela entidade </t>
  </si>
  <si>
    <t>existe</t>
  </si>
  <si>
    <t>(visitas de estudo ou outras)</t>
  </si>
  <si>
    <t>Certificação como entidade formadora</t>
  </si>
  <si>
    <t xml:space="preserve">Outras. </t>
  </si>
  <si>
    <t>(posicione o cursor em cima do n.º do parâmetro para obter informação sobre os aspetos em avaliação)</t>
  </si>
  <si>
    <t>Sem experiência</t>
  </si>
  <si>
    <t>Inferior a 5 anos</t>
  </si>
  <si>
    <t>Igual ou superior a 5 anos</t>
  </si>
  <si>
    <t>Média de anos de experiência*</t>
  </si>
  <si>
    <t>Máxima</t>
  </si>
  <si>
    <t>Obtida</t>
  </si>
  <si>
    <t xml:space="preserve">até 20% </t>
  </si>
  <si>
    <t xml:space="preserve">dois dos requisitos </t>
  </si>
  <si>
    <t>pouco adequada</t>
  </si>
  <si>
    <t>N.º de salas (teóricas, informáticas e práticas)</t>
  </si>
  <si>
    <t>Salas de formação prática</t>
  </si>
  <si>
    <t>Adequação dos conteúdos às áreas de formação</t>
  </si>
  <si>
    <t>Adequação dos suportes aos objetivos de formação</t>
  </si>
  <si>
    <t>Existência de parcerias com outras entidades</t>
  </si>
  <si>
    <t>1.1</t>
  </si>
  <si>
    <t>1.2</t>
  </si>
  <si>
    <t>Experiência de formação</t>
  </si>
  <si>
    <t>Habilitação (própria, profissional)</t>
  </si>
  <si>
    <t>Habilitação (técnica)</t>
  </si>
  <si>
    <t>Nível de adequação global</t>
  </si>
  <si>
    <t>Envolvimento noutros projectos comunitários/transnacionais</t>
  </si>
  <si>
    <t>TOTAL</t>
  </si>
  <si>
    <t>desadequadas</t>
  </si>
  <si>
    <t>pouco adequadas</t>
  </si>
  <si>
    <t>adequadas</t>
  </si>
  <si>
    <t>muito adequadas</t>
  </si>
  <si>
    <t>desadequados</t>
  </si>
  <si>
    <t>pouco adequados</t>
  </si>
  <si>
    <t>adequados</t>
  </si>
  <si>
    <t>muito adequados</t>
  </si>
  <si>
    <t>inexistente</t>
  </si>
  <si>
    <t>baixo</t>
  </si>
  <si>
    <t>médio</t>
  </si>
  <si>
    <t>elevado</t>
  </si>
  <si>
    <t>não</t>
  </si>
  <si>
    <t>sim</t>
  </si>
  <si>
    <t>Formais</t>
  </si>
  <si>
    <t>Informais</t>
  </si>
  <si>
    <t>Ambas</t>
  </si>
  <si>
    <t>Desfavorável</t>
  </si>
  <si>
    <t>Favorável</t>
  </si>
  <si>
    <t xml:space="preserve">Resultado final </t>
  </si>
  <si>
    <t>Adequação dos conteúdos às áreas de formação propostas</t>
  </si>
  <si>
    <t>Adequação dos suportes físicos dos recursos aos objetivos da sua utilização</t>
  </si>
  <si>
    <t>4. Parcerias e relação com o meio</t>
  </si>
  <si>
    <t>Contributo da entidade como agente de desenvolvimento local/regional/setorial</t>
  </si>
  <si>
    <t>Centros do IEFP, IP</t>
  </si>
  <si>
    <t>N.º de horas de formação contínua no ano transato</t>
  </si>
  <si>
    <r>
      <t>Existência de vínculo</t>
    </r>
    <r>
      <rPr>
        <sz val="11"/>
        <rFont val="Calibri"/>
        <family val="2"/>
      </rPr>
      <t xml:space="preserve"> - percentagem de trabalhadores c/ vínculo</t>
    </r>
  </si>
  <si>
    <r>
      <t>Afetação à formação</t>
    </r>
    <r>
      <rPr>
        <sz val="11"/>
        <rFont val="Calibri"/>
        <family val="2"/>
      </rPr>
      <t xml:space="preserve"> - percentagem de trabalhadores afetos à formação </t>
    </r>
  </si>
  <si>
    <r>
      <t>Experiência</t>
    </r>
    <r>
      <rPr>
        <sz val="11"/>
        <rFont val="Calibri"/>
        <family val="2"/>
      </rPr>
      <t xml:space="preserve"> - percentagem de trabalhadores com 3 ou mais anos de experiência na formação profissional</t>
    </r>
  </si>
  <si>
    <r>
      <t>Formação contínua</t>
    </r>
    <r>
      <rPr>
        <sz val="11"/>
        <rFont val="Calibri"/>
        <family val="2"/>
      </rPr>
      <t xml:space="preserve"> - percentagem de trabalhadores (afetos à formação) que frequentaram formação no ano transato</t>
    </r>
  </si>
  <si>
    <r>
      <t>Caracterização do responsável pedagógico/gestor da formação -</t>
    </r>
    <r>
      <rPr>
        <sz val="11"/>
        <rFont val="Calibri"/>
        <family val="2"/>
      </rPr>
      <t xml:space="preserve"> certificação pedagógica (CCP, habilitação superior com componente pedagógica) certificação técnica, e 5 ou mais anos de experiência</t>
    </r>
  </si>
  <si>
    <r>
      <t>Formadores</t>
    </r>
    <r>
      <rPr>
        <sz val="11"/>
        <rFont val="Calibri"/>
        <family val="2"/>
      </rPr>
      <t xml:space="preserve"> (percentagem com vínculo à entidade)</t>
    </r>
    <r>
      <rPr>
        <sz val="11"/>
        <color indexed="10"/>
        <rFont val="Calibri"/>
        <family val="2"/>
      </rPr>
      <t xml:space="preserve"> </t>
    </r>
  </si>
  <si>
    <r>
      <t>ÁREA(S) E SAÍDA(S) PROFISSIONAL(IS) AUTORIZADAS</t>
    </r>
    <r>
      <rPr>
        <b/>
        <sz val="8"/>
        <color indexed="9"/>
        <rFont val="Calibri"/>
        <family val="2"/>
      </rPr>
      <t xml:space="preserve"> </t>
    </r>
  </si>
  <si>
    <r>
      <t xml:space="preserve">N.º de formandos </t>
    </r>
    <r>
      <rPr>
        <b/>
        <sz val="11"/>
        <rFont val="Calibri"/>
        <family val="2"/>
      </rPr>
      <t>inscritos</t>
    </r>
  </si>
  <si>
    <r>
      <t xml:space="preserve">Volume de formação </t>
    </r>
    <r>
      <rPr>
        <b/>
        <sz val="11"/>
        <rFont val="Calibri"/>
        <family val="2"/>
      </rPr>
      <t>planeado</t>
    </r>
  </si>
  <si>
    <r>
      <t xml:space="preserve">N.º de formandos </t>
    </r>
    <r>
      <rPr>
        <b/>
        <sz val="11"/>
        <rFont val="Calibri"/>
        <family val="2"/>
      </rPr>
      <t>certificados</t>
    </r>
  </si>
  <si>
    <r>
      <t xml:space="preserve">Volume de formação </t>
    </r>
    <r>
      <rPr>
        <b/>
        <sz val="11"/>
        <rFont val="Calibri"/>
        <family val="2"/>
      </rPr>
      <t>realizado</t>
    </r>
  </si>
  <si>
    <r>
      <t xml:space="preserve">N.º de trabalhadores com mais de 3 anos de experiência </t>
    </r>
    <r>
      <rPr>
        <sz val="8"/>
        <rFont val="Calibri"/>
        <family val="2"/>
      </rPr>
      <t>(na área da formação)</t>
    </r>
  </si>
  <si>
    <r>
      <t xml:space="preserve">N.º de formadores com </t>
    </r>
    <r>
      <rPr>
        <b/>
        <sz val="11"/>
        <rFont val="Calibri"/>
        <family val="2"/>
      </rPr>
      <t>habilitação própria</t>
    </r>
    <r>
      <rPr>
        <sz val="11"/>
        <rFont val="Calibri"/>
        <family val="2"/>
      </rPr>
      <t xml:space="preserve"> para a docência*</t>
    </r>
  </si>
  <si>
    <r>
      <t xml:space="preserve">N.º de formadores com </t>
    </r>
    <r>
      <rPr>
        <b/>
        <sz val="11"/>
        <rFont val="Calibri"/>
        <family val="2"/>
      </rPr>
      <t xml:space="preserve">habilitação profissional </t>
    </r>
    <r>
      <rPr>
        <sz val="11"/>
        <rFont val="Calibri"/>
        <family val="2"/>
      </rPr>
      <t>para a docência*</t>
    </r>
  </si>
  <si>
    <r>
      <t xml:space="preserve">N.º de formadores com </t>
    </r>
    <r>
      <rPr>
        <b/>
        <sz val="11"/>
        <rFont val="Calibri"/>
        <family val="2"/>
      </rPr>
      <t>habilitação técnica</t>
    </r>
    <r>
      <rPr>
        <sz val="11"/>
        <rFont val="Calibri"/>
        <family val="2"/>
      </rPr>
      <t xml:space="preserve"> para as áreas de formação a desenvolver*</t>
    </r>
  </si>
  <si>
    <r>
      <t xml:space="preserve">Salas de formação prática 
</t>
    </r>
    <r>
      <rPr>
        <b/>
        <sz val="8"/>
        <rFont val="Calibri"/>
        <family val="2"/>
      </rPr>
      <t>(laboratório, oficinas, etc.)</t>
    </r>
  </si>
  <si>
    <r>
      <t xml:space="preserve">Existência de parcerias (formais ou informais) com </t>
    </r>
    <r>
      <rPr>
        <b/>
        <sz val="11"/>
        <rFont val="Calibri"/>
        <family val="2"/>
      </rPr>
      <t>outras entidades</t>
    </r>
    <r>
      <rPr>
        <sz val="11"/>
        <rFont val="Calibri"/>
        <family val="2"/>
      </rPr>
      <t>:</t>
    </r>
  </si>
  <si>
    <r>
      <t xml:space="preserve">Existência de práticas de segurança, higiene, saúde e de preservação ambiental no </t>
    </r>
    <r>
      <rPr>
        <b/>
        <sz val="11"/>
        <rFont val="Calibri"/>
        <family val="2"/>
      </rPr>
      <t xml:space="preserve">local de trabalho </t>
    </r>
  </si>
  <si>
    <r>
      <t xml:space="preserve">Realização de atividades </t>
    </r>
    <r>
      <rPr>
        <b/>
        <sz val="11"/>
        <rFont val="Calibri"/>
        <family val="2"/>
      </rPr>
      <t>no âmbito da formação</t>
    </r>
    <r>
      <rPr>
        <sz val="11"/>
        <rFont val="Calibri"/>
        <family val="2"/>
      </rPr>
      <t xml:space="preserve"> relacionadas com práticas de segurança, higiene, saúde e de preservação ambiental </t>
    </r>
  </si>
  <si>
    <r>
      <t xml:space="preserve">Pontuação obtida </t>
    </r>
    <r>
      <rPr>
        <sz val="10"/>
        <rFont val="Calibri"/>
        <family val="2"/>
      </rPr>
      <t>(cf. aplicação da matriz de análise)</t>
    </r>
  </si>
  <si>
    <r>
      <t xml:space="preserve">Entidade </t>
    </r>
    <r>
      <rPr>
        <b/>
        <sz val="11"/>
        <rFont val="Calibri"/>
        <family val="2"/>
      </rPr>
      <t>ADMITIDA</t>
    </r>
    <r>
      <rPr>
        <sz val="11"/>
        <rFont val="Calibri"/>
        <family val="2"/>
      </rPr>
      <t xml:space="preserve"> à bolsa </t>
    </r>
  </si>
  <si>
    <r>
      <t xml:space="preserve">Entidade </t>
    </r>
    <r>
      <rPr>
        <b/>
        <sz val="11"/>
        <rFont val="Calibri"/>
        <family val="2"/>
      </rPr>
      <t>ADMITIDA</t>
    </r>
    <r>
      <rPr>
        <sz val="11"/>
        <rFont val="Calibri"/>
        <family val="2"/>
      </rPr>
      <t xml:space="preserve"> à bolsa com recomendações</t>
    </r>
  </si>
  <si>
    <r>
      <t xml:space="preserve">Entidade </t>
    </r>
    <r>
      <rPr>
        <b/>
        <sz val="11"/>
        <rFont val="Calibri"/>
        <family val="2"/>
      </rPr>
      <t>NÃO ADMITIDA</t>
    </r>
    <r>
      <rPr>
        <sz val="11"/>
        <rFont val="Calibri"/>
        <family val="2"/>
      </rPr>
      <t xml:space="preserve"> à bolsa </t>
    </r>
  </si>
  <si>
    <t>1. Resultado da análise à ficha de inscrição</t>
  </si>
  <si>
    <t>Comentários decorrentes da análise efetuada à ficha de inscrição</t>
  </si>
  <si>
    <t>até 5</t>
  </si>
  <si>
    <t>até 10</t>
  </si>
  <si>
    <t>mais de 10</t>
  </si>
  <si>
    <t>mais de 80%</t>
  </si>
  <si>
    <t>até 25</t>
  </si>
  <si>
    <t>até 100</t>
  </si>
  <si>
    <t>mais de 100</t>
  </si>
  <si>
    <t>N.º de percursos realizados</t>
  </si>
  <si>
    <t xml:space="preserve">N.º de formandos certificados no total dos abrangidos </t>
  </si>
  <si>
    <t>Volume de formação realizado face ao previsto</t>
  </si>
  <si>
    <r>
      <t>N.º de formandos certificados no total dos abrangidos</t>
    </r>
    <r>
      <rPr>
        <sz val="11"/>
        <rFont val="Calibri"/>
        <family val="2"/>
      </rPr>
      <t xml:space="preserve"> </t>
    </r>
  </si>
  <si>
    <t>N.º Formandos Abrangidos</t>
  </si>
  <si>
    <t>N.º Formandos Certificados</t>
  </si>
  <si>
    <t>Existência de plataforma(s) de formação a distância</t>
  </si>
  <si>
    <t>Área de Formação</t>
  </si>
  <si>
    <t xml:space="preserve">    </t>
  </si>
  <si>
    <t xml:space="preserve">(*informação relativa ao n.º total de formadores) </t>
  </si>
  <si>
    <r>
      <t>Nota</t>
    </r>
    <r>
      <rPr>
        <sz val="11"/>
        <rFont val="Calibri"/>
        <family val="2"/>
      </rPr>
      <t xml:space="preserve">: Apenas serão admitidas à bolsa as entidades que obtenham uma </t>
    </r>
    <r>
      <rPr>
        <b/>
        <sz val="11"/>
        <rFont val="Calibri"/>
        <family val="2"/>
      </rPr>
      <t>pontuação igual ou superior a 51 pontos</t>
    </r>
    <r>
      <rPr>
        <sz val="11"/>
        <rFont val="Calibri"/>
        <family val="2"/>
      </rPr>
      <t>.</t>
    </r>
  </si>
  <si>
    <t xml:space="preserve">ÁREA(S) DE EDUCAÇÃO/FORMAÇÃO A QUE SE CANDIDATA </t>
  </si>
  <si>
    <r>
      <t xml:space="preserve">N.º de formadores com </t>
    </r>
    <r>
      <rPr>
        <b/>
        <sz val="11"/>
        <color theme="1"/>
        <rFont val="Calibri"/>
        <family val="2"/>
        <scheme val="minor"/>
      </rPr>
      <t xml:space="preserve">formação ou experiência profissional </t>
    </r>
    <r>
      <rPr>
        <sz val="11"/>
        <color theme="1"/>
        <rFont val="Calibri"/>
        <family val="2"/>
        <scheme val="minor"/>
      </rPr>
      <t xml:space="preserve">de formação a distância* </t>
    </r>
  </si>
  <si>
    <t>Espaços de formação</t>
  </si>
  <si>
    <t>Espaços gerais e de apoio à formação</t>
  </si>
  <si>
    <t xml:space="preserve"> </t>
  </si>
  <si>
    <t>Formadores certificados ou com experiência de formação a Distância</t>
  </si>
  <si>
    <t>Existência de conteúdos adaptados para formação a distância</t>
  </si>
  <si>
    <t>1-5 UFCD</t>
  </si>
  <si>
    <t>6-15 UFCD</t>
  </si>
  <si>
    <t>16 ou + UFCD</t>
  </si>
  <si>
    <t>5| Segurança, higiene, saúde e ambiente</t>
  </si>
  <si>
    <t xml:space="preserve">6 | Execução de formação nos últimos 5 anos </t>
  </si>
  <si>
    <t xml:space="preserve">5. Sensibilização para a segurança, higiene, saúde e ambiente na entidade e na formação </t>
  </si>
  <si>
    <t>6. Execução de formação nos últimos 5 anos</t>
  </si>
  <si>
    <t>Pouco adequados</t>
  </si>
  <si>
    <t>Volume de formação realizado</t>
  </si>
  <si>
    <t>Volume de formação previsto</t>
  </si>
  <si>
    <t>(acrescentar linhas, se necessário)</t>
  </si>
  <si>
    <t>6.1. Cursos Formação a Distância</t>
  </si>
  <si>
    <t>N.º de ações realizadas</t>
  </si>
  <si>
    <t>A entidade candidata declara sob compromisso de honra que as informações prestadas nesta ficha de candidatura correspondem à verdade, assumindo as responsabilidades inerentes pela prestação de falsas declarações. Declara igualmente autorizar a utilização do email para notificações no âmbito desta candidatura.</t>
  </si>
  <si>
    <t>Concelhos onde pode desenvolver atividade</t>
  </si>
  <si>
    <t>2. Instalações  À DATA DA CANDIDATURA adequadas às áreas a que se candidata</t>
  </si>
  <si>
    <t>2. Instalações à data da candidatura adequadas às áreas a que se candidata</t>
  </si>
  <si>
    <t>Formação Presencial</t>
  </si>
  <si>
    <t>Formação a Distância</t>
  </si>
  <si>
    <t>N.º Ações</t>
  </si>
  <si>
    <t>FICHA DE INSCRIÇÃO NA BOLSA REGIONAL -  Entidades Formadoras Externas</t>
  </si>
  <si>
    <t>Código
Área</t>
  </si>
  <si>
    <t>090. Desenvolvimento Pessoal</t>
  </si>
  <si>
    <t>212. Artes do Espetáculo</t>
  </si>
  <si>
    <t>213. Audiovisuais e Produção dos Media</t>
  </si>
  <si>
    <t>215. Artesanato</t>
  </si>
  <si>
    <t>222. Línguas e literaturas estrangeiras</t>
  </si>
  <si>
    <t>225. História e Arqueologia</t>
  </si>
  <si>
    <t>322. Biblioteconomia, Arquivo e Documentação (BAD)</t>
  </si>
  <si>
    <t>340. Ciências empresariais</t>
  </si>
  <si>
    <t>341. Comércio</t>
  </si>
  <si>
    <t>342. Marketing e Publicidade</t>
  </si>
  <si>
    <t>343. Finanças, Banca e Seguros</t>
  </si>
  <si>
    <t>344. Contabilidade e Fiscalidade</t>
  </si>
  <si>
    <t>345. Gestão e Administração</t>
  </si>
  <si>
    <t>346. Secretariado e Trabalho Administrativo</t>
  </si>
  <si>
    <t>347. Enquadramento na Organização/Empresa</t>
  </si>
  <si>
    <t>380. Direito</t>
  </si>
  <si>
    <t>480. Informática</t>
  </si>
  <si>
    <t>481. Ciências Informáticas</t>
  </si>
  <si>
    <t>482. Informática na ótica do utilizador</t>
  </si>
  <si>
    <t>520. Engenharia e Técnicas Afins</t>
  </si>
  <si>
    <t>521. Metalurgia e Metalomecânica</t>
  </si>
  <si>
    <t>522. Eletricidade e Energia</t>
  </si>
  <si>
    <t>523. Eletrónica e Automação</t>
  </si>
  <si>
    <t>524. Tecnologia dos Processos Químicos</t>
  </si>
  <si>
    <t>525. Construção e Reparação de Veículos a Motor</t>
  </si>
  <si>
    <t>540. Indústrias Transformadoras</t>
  </si>
  <si>
    <t>541. Indústrias Alimentares</t>
  </si>
  <si>
    <t>542. Indústrias do Têxtil, Vestuário, Calçado e Couro</t>
  </si>
  <si>
    <t>543. Materiais (Indústrias da Madeira, Cortiça, Papel, Plástico, Vidro e Outros)</t>
  </si>
  <si>
    <t>544. Indústrias Extrativas</t>
  </si>
  <si>
    <t>582. Construção Civil e Engenharia Civil</t>
  </si>
  <si>
    <t>620. Agricultura, Silvicultura e Pescas</t>
  </si>
  <si>
    <t>621. Produção Agrícola e Animal</t>
  </si>
  <si>
    <t>622. Floricultura e Jardinagem</t>
  </si>
  <si>
    <t>623. Silvicultura e Caça</t>
  </si>
  <si>
    <t>624. Pescas</t>
  </si>
  <si>
    <t>724. Ciências Dentárias</t>
  </si>
  <si>
    <t>725. Tecnologias de Diagnóstico e Terapêutica</t>
  </si>
  <si>
    <t>727. Ciências Farmacêuticas</t>
  </si>
  <si>
    <t>729. Saúde - Programas não Classificados Noutra Área de Formação</t>
  </si>
  <si>
    <t>760. Serviços Sociais</t>
  </si>
  <si>
    <t>761. Serviços de Apoio a Crianças e Jovens</t>
  </si>
  <si>
    <t>762. Trabalho Social e Orientação</t>
  </si>
  <si>
    <t>810. Serviços Pessoais</t>
  </si>
  <si>
    <t>811. Hotelaria e Restauração</t>
  </si>
  <si>
    <t>812. Turismo e Lazer</t>
  </si>
  <si>
    <t>813. Desporto</t>
  </si>
  <si>
    <t>814. Serviços Domésticos</t>
  </si>
  <si>
    <t>815. Cuidados de Beleza</t>
  </si>
  <si>
    <t>840. Serviços de Transporte</t>
  </si>
  <si>
    <t>850. Proteção do Ambiente</t>
  </si>
  <si>
    <t>851. Tecnologia de Proteção do Ambiente</t>
  </si>
  <si>
    <t>861. Proteção de Pessoas e Bens</t>
  </si>
  <si>
    <t>862. Segurança e Higiene no Trabalho</t>
  </si>
  <si>
    <r>
      <t>N.º de trabalhadores</t>
    </r>
    <r>
      <rPr>
        <sz val="9"/>
        <rFont val="Calibri"/>
        <family val="2"/>
      </rPr>
      <t xml:space="preserve"> (afetos à formação)</t>
    </r>
    <r>
      <rPr>
        <sz val="11"/>
        <rFont val="Calibri"/>
        <family val="2"/>
      </rPr>
      <t xml:space="preserve"> com formação contínua no ano transato</t>
    </r>
  </si>
  <si>
    <t>CCP (Certificado de Competência Pedagógica)</t>
  </si>
  <si>
    <t>Isento de CCP (Habilitação superior com componente pedagógica)</t>
  </si>
  <si>
    <t>Certificação técnica  (Experiência e/ou Certificação em Gestão/ Coordenação da formação)</t>
  </si>
  <si>
    <t>(Via ensino ou estágio de profissionalização)</t>
  </si>
  <si>
    <t xml:space="preserve">Indique o código das UFCD para as quais possui materiais para ministrar a distância </t>
  </si>
  <si>
    <t>(Apresente 3 mais relevantes, sendo que neste âmbito deverão ser considerados projectos financiandos por Quadros/Fundos Comunitários)</t>
  </si>
  <si>
    <t>(Apresente exemplos práticos da participação da entidade como agente de desenvolvimento local/regional/setorial)</t>
  </si>
  <si>
    <r>
      <t xml:space="preserve">Área de Educação/Formação </t>
    </r>
    <r>
      <rPr>
        <sz val="10"/>
        <rFont val="Calibri"/>
        <family val="2"/>
        <scheme val="minor"/>
      </rPr>
      <t>(selecionar da lista)</t>
    </r>
  </si>
  <si>
    <r>
      <rPr>
        <b/>
        <sz val="11"/>
        <rFont val="Calibri"/>
        <family val="2"/>
      </rPr>
      <t xml:space="preserve">     NOTA IMPORTANTE</t>
    </r>
    <r>
      <rPr>
        <sz val="11"/>
        <rFont val="Calibri"/>
        <family val="2"/>
      </rPr>
      <t xml:space="preserve">: 
A entidade só deve candidatar-se ao desenvolvimento de áreas de educação e formação para as quais esteja certificada pela DGERT. Apenas deverá candidatar-se nas situações em que disponha de instalações e equipamentos adequados. </t>
    </r>
    <r>
      <rPr>
        <b/>
        <sz val="11"/>
        <rFont val="Calibri"/>
        <family val="2"/>
      </rPr>
      <t>A não observância deste pré-requisito tem como consequência o arquivamento ou indeferimento da candidatura</t>
    </r>
    <r>
      <rPr>
        <sz val="11"/>
        <rFont val="Calibri"/>
        <family val="2"/>
      </rPr>
      <t>.</t>
    </r>
  </si>
  <si>
    <t>Bolsa Regional de Entidades Formadoras Externas (EFE) - Matriz de análise</t>
  </si>
  <si>
    <t>(Correspondem a grupos de recrutamento)</t>
  </si>
  <si>
    <t>6.2 Outras modalidades de formação (Por exemplo formação modular)</t>
  </si>
  <si>
    <r>
      <rPr>
        <b/>
        <sz val="10"/>
        <rFont val="Calibri"/>
        <family val="2"/>
        <scheme val="minor"/>
      </rPr>
      <t xml:space="preserve"> NOTA IMPORTANTE: </t>
    </r>
    <r>
      <rPr>
        <sz val="10"/>
        <rFont val="Calibri"/>
        <family val="2"/>
        <scheme val="minor"/>
      </rPr>
      <t xml:space="preserve">
O  n.º de formadores com habilitações própria e profissional não pode ser cumulativo. </t>
    </r>
  </si>
  <si>
    <t>de 21% a 40%</t>
  </si>
  <si>
    <t>de 41% a 60%</t>
  </si>
  <si>
    <t>de 26% a 50%</t>
  </si>
  <si>
    <t>de 51% a 80%</t>
  </si>
  <si>
    <t>até 25%</t>
  </si>
  <si>
    <t>7. Integração de formandos no mercado de trabalho</t>
  </si>
  <si>
    <t>Apresenta questionário aplicado a ex-formandos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</si>
</sst>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\-000"/>
    <numFmt numFmtId="165" formatCode="0.0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.1999999999999993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</font>
    <font>
      <b/>
      <sz val="10"/>
      <color rgb="FF00000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gradientFill degree="180">
        <stop position="0">
          <color theme="0"/>
        </stop>
        <stop position="1">
          <color theme="5" tint="-0.49803155613879818"/>
        </stop>
      </gradient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theme="0"/>
      </patternFill>
    </fill>
    <fill>
      <patternFill patternType="solid">
        <fgColor rgb="FFD9D9D9"/>
        <bgColor theme="0"/>
      </patternFill>
    </fill>
    <fill>
      <patternFill patternType="solid">
        <fgColor rgb="FF99CC00"/>
      </patternFill>
    </fill>
  </fills>
  <borders count="5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thick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thick">
        <color theme="0"/>
      </bottom>
      <diagonal/>
    </border>
    <border>
      <left style="hair">
        <color indexed="64"/>
      </left>
      <right style="hair">
        <color indexed="64"/>
      </right>
      <top style="thick">
        <color theme="0"/>
      </top>
      <bottom style="thick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hair">
        <color indexed="64"/>
      </bottom>
      <diagonal/>
    </border>
    <border>
      <left/>
      <right/>
      <top style="thick">
        <color theme="0"/>
      </top>
      <bottom style="hair">
        <color indexed="64"/>
      </bottom>
      <diagonal/>
    </border>
    <border>
      <left/>
      <right style="thick">
        <color theme="0"/>
      </right>
      <top style="thick">
        <color theme="0"/>
      </top>
      <bottom style="hair">
        <color indexed="64"/>
      </bottom>
      <diagonal/>
    </border>
    <border>
      <left style="hair">
        <color theme="1" tint="0.499984740745262"/>
      </left>
      <right/>
      <top style="thick">
        <color theme="0"/>
      </top>
      <bottom style="thick">
        <color theme="0"/>
      </bottom>
      <diagonal/>
    </border>
    <border>
      <left style="hair">
        <color indexed="64"/>
      </left>
      <right/>
      <top style="thick">
        <color theme="0"/>
      </top>
      <bottom/>
      <diagonal/>
    </border>
    <border>
      <left/>
      <right style="hair">
        <color indexed="64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theme="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2" borderId="0"/>
    <xf numFmtId="0" fontId="6" fillId="0" borderId="0"/>
    <xf numFmtId="9" fontId="6" fillId="0" borderId="0" applyFont="0" applyFill="0" applyBorder="0" applyAlignment="0" applyProtection="0"/>
    <xf numFmtId="0" fontId="43" fillId="0" borderId="0"/>
  </cellStyleXfs>
  <cellXfs count="357">
    <xf numFmtId="0" fontId="0" fillId="2" borderId="0" xfId="0"/>
    <xf numFmtId="0" fontId="18" fillId="0" borderId="0" xfId="1" applyFont="1" applyBorder="1" applyAlignment="1"/>
    <xf numFmtId="0" fontId="19" fillId="0" borderId="0" xfId="1" applyFont="1" applyBorder="1" applyAlignment="1"/>
    <xf numFmtId="0" fontId="19" fillId="0" borderId="0" xfId="1" applyFont="1"/>
    <xf numFmtId="0" fontId="18" fillId="0" borderId="0" xfId="1" applyFont="1" applyBorder="1" applyAlignment="1">
      <alignment horizontal="left"/>
    </xf>
    <xf numFmtId="0" fontId="19" fillId="0" borderId="0" xfId="1" applyNumberFormat="1" applyFont="1" applyBorder="1" applyAlignment="1">
      <alignment horizontal="left"/>
    </xf>
    <xf numFmtId="0" fontId="18" fillId="0" borderId="0" xfId="1" applyFont="1" applyBorder="1" applyAlignment="1">
      <alignment horizontal="center"/>
    </xf>
    <xf numFmtId="0" fontId="19" fillId="0" borderId="0" xfId="1" applyFont="1" applyBorder="1"/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20" fillId="0" borderId="0" xfId="1" applyFont="1" applyBorder="1" applyAlignment="1">
      <alignment horizontal="left"/>
    </xf>
    <xf numFmtId="0" fontId="18" fillId="3" borderId="19" xfId="1" applyFont="1" applyFill="1" applyBorder="1" applyAlignment="1">
      <alignment horizontal="center" vertical="center"/>
    </xf>
    <xf numFmtId="1" fontId="18" fillId="4" borderId="19" xfId="1" applyNumberFormat="1" applyFont="1" applyFill="1" applyBorder="1" applyAlignment="1">
      <alignment horizontal="center" vertical="center"/>
    </xf>
    <xf numFmtId="0" fontId="21" fillId="3" borderId="20" xfId="1" applyFont="1" applyFill="1" applyBorder="1" applyAlignment="1">
      <alignment horizontal="center" vertical="center"/>
    </xf>
    <xf numFmtId="0" fontId="21" fillId="4" borderId="20" xfId="1" applyFont="1" applyFill="1" applyBorder="1" applyAlignment="1">
      <alignment horizontal="center" vertical="center"/>
    </xf>
    <xf numFmtId="0" fontId="18" fillId="0" borderId="2" xfId="1" applyFont="1" applyBorder="1"/>
    <xf numFmtId="0" fontId="22" fillId="0" borderId="0" xfId="1" applyFont="1" applyBorder="1"/>
    <xf numFmtId="0" fontId="19" fillId="0" borderId="3" xfId="1" applyFont="1" applyBorder="1"/>
    <xf numFmtId="1" fontId="18" fillId="0" borderId="3" xfId="1" applyNumberFormat="1" applyFont="1" applyFill="1" applyBorder="1" applyAlignment="1">
      <alignment horizontal="center"/>
    </xf>
    <xf numFmtId="0" fontId="22" fillId="0" borderId="2" xfId="1" applyFont="1" applyBorder="1"/>
    <xf numFmtId="1" fontId="18" fillId="0" borderId="3" xfId="1" applyNumberFormat="1" applyFont="1" applyFill="1" applyBorder="1"/>
    <xf numFmtId="0" fontId="18" fillId="0" borderId="2" xfId="1" applyFont="1" applyBorder="1" applyAlignment="1">
      <alignment horizontal="right"/>
    </xf>
    <xf numFmtId="0" fontId="19" fillId="0" borderId="0" xfId="1" applyFont="1" applyBorder="1" applyAlignment="1">
      <alignment horizontal="left"/>
    </xf>
    <xf numFmtId="1" fontId="19" fillId="0" borderId="3" xfId="1" applyNumberFormat="1" applyFont="1" applyFill="1" applyBorder="1" applyAlignment="1">
      <alignment horizontal="right" vertical="center"/>
    </xf>
    <xf numFmtId="0" fontId="19" fillId="0" borderId="2" xfId="1" applyFont="1" applyBorder="1"/>
    <xf numFmtId="0" fontId="18" fillId="0" borderId="0" xfId="1" applyFont="1" applyBorder="1"/>
    <xf numFmtId="0" fontId="23" fillId="0" borderId="0" xfId="1" applyFont="1" applyBorder="1" applyAlignment="1">
      <alignment horizontal="center"/>
    </xf>
    <xf numFmtId="0" fontId="18" fillId="5" borderId="4" xfId="1" applyFont="1" applyFill="1" applyBorder="1" applyAlignment="1" applyProtection="1">
      <alignment horizontal="right"/>
      <protection locked="0"/>
    </xf>
    <xf numFmtId="0" fontId="18" fillId="6" borderId="4" xfId="1" applyFont="1" applyFill="1" applyBorder="1" applyAlignment="1">
      <alignment horizontal="right"/>
    </xf>
    <xf numFmtId="1" fontId="19" fillId="0" borderId="3" xfId="1" applyNumberFormat="1" applyFont="1" applyFill="1" applyBorder="1"/>
    <xf numFmtId="0" fontId="23" fillId="0" borderId="0" xfId="1" applyFont="1" applyBorder="1"/>
    <xf numFmtId="0" fontId="19" fillId="0" borderId="3" xfId="1" applyFont="1" applyBorder="1" applyAlignment="1">
      <alignment horizontal="left"/>
    </xf>
    <xf numFmtId="0" fontId="18" fillId="0" borderId="0" xfId="1" applyFont="1" applyBorder="1" applyAlignment="1">
      <alignment horizontal="right"/>
    </xf>
    <xf numFmtId="0" fontId="18" fillId="0" borderId="3" xfId="1" applyFont="1" applyBorder="1" applyAlignment="1">
      <alignment wrapText="1"/>
    </xf>
    <xf numFmtId="2" fontId="19" fillId="0" borderId="3" xfId="1" applyNumberFormat="1" applyFont="1" applyFill="1" applyBorder="1"/>
    <xf numFmtId="0" fontId="19" fillId="0" borderId="0" xfId="1" applyFont="1" applyBorder="1" applyAlignment="1">
      <alignment vertical="top"/>
    </xf>
    <xf numFmtId="0" fontId="19" fillId="0" borderId="3" xfId="1" applyFont="1" applyBorder="1" applyAlignment="1">
      <alignment vertical="top"/>
    </xf>
    <xf numFmtId="0" fontId="18" fillId="0" borderId="0" xfId="1" applyFont="1" applyBorder="1" applyAlignment="1">
      <alignment horizontal="left" vertical="top" wrapText="1"/>
    </xf>
    <xf numFmtId="0" fontId="18" fillId="0" borderId="3" xfId="1" applyFont="1" applyBorder="1" applyAlignment="1">
      <alignment horizontal="left" vertical="top" wrapText="1"/>
    </xf>
    <xf numFmtId="0" fontId="18" fillId="0" borderId="2" xfId="1" applyFont="1" applyBorder="1" applyAlignment="1">
      <alignment vertical="top" wrapText="1"/>
    </xf>
    <xf numFmtId="0" fontId="19" fillId="0" borderId="0" xfId="1" applyFont="1" applyBorder="1" applyAlignment="1">
      <alignment horizontal="center"/>
    </xf>
    <xf numFmtId="0" fontId="18" fillId="0" borderId="2" xfId="1" applyFont="1" applyBorder="1" applyAlignment="1">
      <alignment vertical="top"/>
    </xf>
    <xf numFmtId="0" fontId="19" fillId="0" borderId="2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23" fillId="0" borderId="0" xfId="1" applyFont="1" applyBorder="1" applyAlignment="1">
      <alignment vertical="top"/>
    </xf>
    <xf numFmtId="0" fontId="18" fillId="3" borderId="21" xfId="1" applyFont="1" applyFill="1" applyBorder="1" applyAlignment="1">
      <alignment horizontal="center" vertical="center"/>
    </xf>
    <xf numFmtId="1" fontId="18" fillId="4" borderId="21" xfId="1" applyNumberFormat="1" applyFont="1" applyFill="1" applyBorder="1" applyAlignment="1">
      <alignment horizontal="center" vertical="center"/>
    </xf>
    <xf numFmtId="0" fontId="19" fillId="0" borderId="0" xfId="1" applyFont="1" applyFill="1"/>
    <xf numFmtId="0" fontId="18" fillId="0" borderId="2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left" vertical="center"/>
    </xf>
    <xf numFmtId="0" fontId="18" fillId="0" borderId="3" xfId="1" applyFont="1" applyFill="1" applyBorder="1" applyAlignment="1">
      <alignment horizontal="left" vertical="center"/>
    </xf>
    <xf numFmtId="1" fontId="18" fillId="0" borderId="3" xfId="1" applyNumberFormat="1" applyFont="1" applyFill="1" applyBorder="1" applyAlignment="1"/>
    <xf numFmtId="0" fontId="18" fillId="0" borderId="2" xfId="1" applyFont="1" applyFill="1" applyBorder="1" applyAlignment="1">
      <alignment horizontal="left"/>
    </xf>
    <xf numFmtId="0" fontId="19" fillId="0" borderId="0" xfId="1" applyFont="1" applyFill="1" applyBorder="1"/>
    <xf numFmtId="0" fontId="18" fillId="0" borderId="0" xfId="1" applyFont="1" applyFill="1" applyBorder="1" applyAlignment="1">
      <alignment horizontal="left"/>
    </xf>
    <xf numFmtId="0" fontId="19" fillId="0" borderId="3" xfId="1" applyFont="1" applyFill="1" applyBorder="1"/>
    <xf numFmtId="0" fontId="19" fillId="0" borderId="2" xfId="1" applyFont="1" applyFill="1" applyBorder="1"/>
    <xf numFmtId="0" fontId="18" fillId="0" borderId="0" xfId="1" applyFont="1" applyFill="1" applyBorder="1"/>
    <xf numFmtId="0" fontId="24" fillId="0" borderId="0" xfId="1" applyFont="1" applyFill="1" applyBorder="1"/>
    <xf numFmtId="0" fontId="24" fillId="0" borderId="3" xfId="1" applyFont="1" applyFill="1" applyBorder="1"/>
    <xf numFmtId="0" fontId="18" fillId="0" borderId="0" xfId="0" applyFont="1" applyFill="1" applyBorder="1"/>
    <xf numFmtId="0" fontId="23" fillId="0" borderId="0" xfId="1" applyFont="1" applyFill="1" applyBorder="1"/>
    <xf numFmtId="0" fontId="23" fillId="0" borderId="3" xfId="1" applyFont="1" applyFill="1" applyBorder="1"/>
    <xf numFmtId="0" fontId="18" fillId="0" borderId="0" xfId="1" applyFont="1" applyFill="1" applyBorder="1" applyAlignment="1">
      <alignment horizontal="right"/>
    </xf>
    <xf numFmtId="0" fontId="19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19" fillId="0" borderId="0" xfId="1" applyFont="1" applyFill="1" applyBorder="1" applyAlignment="1">
      <alignment horizontal="left"/>
    </xf>
    <xf numFmtId="0" fontId="18" fillId="0" borderId="2" xfId="1" applyFont="1" applyFill="1" applyBorder="1"/>
    <xf numFmtId="0" fontId="18" fillId="3" borderId="22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vertical="center"/>
    </xf>
    <xf numFmtId="0" fontId="23" fillId="0" borderId="2" xfId="1" applyFont="1" applyFill="1" applyBorder="1"/>
    <xf numFmtId="0" fontId="23" fillId="0" borderId="2" xfId="1" applyFont="1" applyBorder="1"/>
    <xf numFmtId="0" fontId="23" fillId="0" borderId="3" xfId="1" applyFont="1" applyBorder="1"/>
    <xf numFmtId="0" fontId="23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justify" vertical="justify" wrapText="1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Alignment="1">
      <alignment horizontal="left" vertical="top" shrinkToFit="1"/>
    </xf>
    <xf numFmtId="0" fontId="18" fillId="0" borderId="8" xfId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top" shrinkToFit="1"/>
    </xf>
    <xf numFmtId="1" fontId="19" fillId="0" borderId="0" xfId="1" applyNumberFormat="1" applyFont="1"/>
    <xf numFmtId="0" fontId="19" fillId="0" borderId="0" xfId="0" applyFont="1" applyFill="1"/>
    <xf numFmtId="0" fontId="25" fillId="0" borderId="0" xfId="0" applyFont="1" applyFill="1" applyBorder="1"/>
    <xf numFmtId="0" fontId="26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 wrapText="1"/>
    </xf>
    <xf numFmtId="49" fontId="27" fillId="0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19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 applyProtection="1">
      <protection locked="0"/>
    </xf>
    <xf numFmtId="0" fontId="16" fillId="0" borderId="23" xfId="0" applyFont="1" applyFill="1" applyBorder="1"/>
    <xf numFmtId="0" fontId="19" fillId="0" borderId="0" xfId="0" applyFont="1" applyFill="1" applyAlignment="1"/>
    <xf numFmtId="0" fontId="19" fillId="0" borderId="0" xfId="0" applyFont="1" applyFill="1" applyBorder="1" applyAlignment="1">
      <alignment horizontal="left"/>
    </xf>
    <xf numFmtId="0" fontId="30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vertical="top"/>
    </xf>
    <xf numFmtId="3" fontId="32" fillId="0" borderId="0" xfId="0" applyNumberFormat="1" applyFont="1" applyFill="1" applyBorder="1" applyAlignment="1" applyProtection="1">
      <protection locked="0"/>
    </xf>
    <xf numFmtId="0" fontId="32" fillId="0" borderId="0" xfId="0" applyFont="1" applyFill="1" applyBorder="1" applyAlignment="1" applyProtection="1">
      <alignment horizontal="left"/>
      <protection locked="0"/>
    </xf>
    <xf numFmtId="0" fontId="18" fillId="0" borderId="24" xfId="0" applyFont="1" applyFill="1" applyBorder="1" applyAlignment="1">
      <alignment vertical="center"/>
    </xf>
    <xf numFmtId="0" fontId="19" fillId="0" borderId="0" xfId="0" applyFont="1" applyFill="1" applyAlignment="1">
      <alignment horizontal="center"/>
    </xf>
    <xf numFmtId="0" fontId="17" fillId="0" borderId="0" xfId="0" applyFont="1" applyFill="1" applyBorder="1" applyAlignment="1"/>
    <xf numFmtId="0" fontId="30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center"/>
    </xf>
    <xf numFmtId="0" fontId="19" fillId="0" borderId="24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9" fillId="7" borderId="0" xfId="0" applyFont="1" applyFill="1" applyBorder="1"/>
    <xf numFmtId="0" fontId="30" fillId="0" borderId="9" xfId="0" applyFont="1" applyFill="1" applyBorder="1" applyAlignment="1">
      <alignment vertical="top"/>
    </xf>
    <xf numFmtId="0" fontId="19" fillId="0" borderId="9" xfId="0" applyFont="1" applyFill="1" applyBorder="1"/>
    <xf numFmtId="0" fontId="19" fillId="0" borderId="9" xfId="0" applyFont="1" applyFill="1" applyBorder="1" applyAlignment="1"/>
    <xf numFmtId="0" fontId="17" fillId="0" borderId="9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8" fillId="0" borderId="27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6" fillId="0" borderId="0" xfId="0" applyFont="1" applyFill="1" applyBorder="1" applyAlignment="1" applyProtection="1">
      <alignment horizontal="justify" vertical="justify" wrapText="1"/>
      <protection locked="0"/>
    </xf>
    <xf numFmtId="0" fontId="31" fillId="0" borderId="0" xfId="0" applyFont="1" applyFill="1" applyBorder="1" applyAlignment="1"/>
    <xf numFmtId="3" fontId="32" fillId="0" borderId="0" xfId="0" applyNumberFormat="1" applyFont="1" applyFill="1" applyBorder="1" applyAlignment="1" applyProtection="1">
      <alignment horizontal="left"/>
      <protection locked="0"/>
    </xf>
    <xf numFmtId="3" fontId="32" fillId="0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quotePrefix="1" applyFont="1" applyFill="1"/>
    <xf numFmtId="0" fontId="18" fillId="0" borderId="0" xfId="0" applyFont="1" applyFill="1" applyBorder="1" applyAlignment="1">
      <alignment horizontal="left" vertical="center" indent="2"/>
    </xf>
    <xf numFmtId="0" fontId="19" fillId="0" borderId="0" xfId="0" quotePrefix="1" applyFont="1" applyFill="1" applyBorder="1" applyAlignment="1">
      <alignment horizontal="center"/>
    </xf>
    <xf numFmtId="0" fontId="19" fillId="0" borderId="0" xfId="0" applyFont="1" applyFill="1" applyAlignment="1">
      <alignment horizontal="left" vertical="center"/>
    </xf>
    <xf numFmtId="0" fontId="30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/>
    <xf numFmtId="0" fontId="19" fillId="0" borderId="0" xfId="0" applyFont="1" applyFill="1" applyBorder="1" applyAlignment="1" applyProtection="1">
      <alignment horizontal="left"/>
      <protection locked="0"/>
    </xf>
    <xf numFmtId="0" fontId="18" fillId="0" borderId="0" xfId="1" applyFont="1" applyBorder="1" applyAlignment="1">
      <alignment horizontal="justify" vertical="justify" wrapText="1"/>
    </xf>
    <xf numFmtId="0" fontId="18" fillId="3" borderId="2" xfId="1" applyFont="1" applyFill="1" applyBorder="1" applyAlignment="1">
      <alignment horizontal="left" vertical="center" wrapText="1"/>
    </xf>
    <xf numFmtId="0" fontId="18" fillId="3" borderId="0" xfId="1" applyFont="1" applyFill="1" applyBorder="1" applyAlignment="1">
      <alignment horizontal="left" vertical="center" wrapText="1"/>
    </xf>
    <xf numFmtId="0" fontId="18" fillId="3" borderId="5" xfId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33" fillId="0" borderId="0" xfId="0" applyFont="1" applyFill="1" applyBorder="1" applyAlignment="1"/>
    <xf numFmtId="0" fontId="26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 wrapText="1"/>
    </xf>
    <xf numFmtId="0" fontId="33" fillId="0" borderId="25" xfId="0" applyFont="1" applyFill="1" applyBorder="1" applyAlignment="1"/>
    <xf numFmtId="0" fontId="19" fillId="0" borderId="30" xfId="0" applyFont="1" applyFill="1" applyBorder="1" applyAlignment="1"/>
    <xf numFmtId="0" fontId="29" fillId="0" borderId="0" xfId="0" applyFont="1" applyFill="1" applyBorder="1"/>
    <xf numFmtId="0" fontId="31" fillId="0" borderId="0" xfId="0" applyFont="1" applyFill="1" applyBorder="1"/>
    <xf numFmtId="0" fontId="35" fillId="0" borderId="0" xfId="0" applyFont="1" applyFill="1" applyBorder="1"/>
    <xf numFmtId="0" fontId="38" fillId="0" borderId="0" xfId="0" applyFont="1" applyFill="1" applyBorder="1"/>
    <xf numFmtId="0" fontId="37" fillId="0" borderId="0" xfId="0" applyFont="1" applyFill="1" applyBorder="1"/>
    <xf numFmtId="0" fontId="18" fillId="0" borderId="3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top"/>
    </xf>
    <xf numFmtId="0" fontId="19" fillId="0" borderId="7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>
      <alignment horizontal="left" vertical="center"/>
    </xf>
    <xf numFmtId="0" fontId="36" fillId="0" borderId="0" xfId="1" applyFont="1" applyBorder="1" applyAlignment="1">
      <alignment horizontal="right"/>
    </xf>
    <xf numFmtId="0" fontId="36" fillId="7" borderId="0" xfId="1" applyFont="1" applyFill="1" applyBorder="1" applyAlignment="1" applyProtection="1">
      <alignment horizontal="right"/>
      <protection locked="0"/>
    </xf>
    <xf numFmtId="0" fontId="36" fillId="7" borderId="0" xfId="1" applyFont="1" applyFill="1" applyBorder="1" applyAlignment="1">
      <alignment horizontal="right"/>
    </xf>
    <xf numFmtId="0" fontId="39" fillId="5" borderId="4" xfId="1" applyFont="1" applyFill="1" applyBorder="1" applyAlignment="1" applyProtection="1">
      <alignment horizontal="right"/>
      <protection locked="0"/>
    </xf>
    <xf numFmtId="0" fontId="39" fillId="6" borderId="4" xfId="1" applyFont="1" applyFill="1" applyBorder="1" applyAlignment="1">
      <alignment horizontal="right"/>
    </xf>
    <xf numFmtId="0" fontId="5" fillId="7" borderId="0" xfId="0" applyFont="1" applyFill="1" applyBorder="1"/>
    <xf numFmtId="0" fontId="39" fillId="0" borderId="0" xfId="1" applyFont="1" applyBorder="1"/>
    <xf numFmtId="0" fontId="18" fillId="7" borderId="2" xfId="1" applyFont="1" applyFill="1" applyBorder="1" applyAlignment="1">
      <alignment vertical="top"/>
    </xf>
    <xf numFmtId="1" fontId="18" fillId="7" borderId="3" xfId="1" applyNumberFormat="1" applyFont="1" applyFill="1" applyBorder="1"/>
    <xf numFmtId="1" fontId="18" fillId="13" borderId="22" xfId="1" applyNumberFormat="1" applyFont="1" applyFill="1" applyBorder="1" applyAlignment="1">
      <alignment horizontal="center" vertical="center"/>
    </xf>
    <xf numFmtId="0" fontId="21" fillId="13" borderId="20" xfId="1" applyFont="1" applyFill="1" applyBorder="1" applyAlignment="1">
      <alignment horizontal="center" vertical="center"/>
    </xf>
    <xf numFmtId="0" fontId="39" fillId="7" borderId="0" xfId="1" applyFont="1" applyFill="1" applyBorder="1" applyAlignment="1">
      <alignment vertical="top"/>
    </xf>
    <xf numFmtId="0" fontId="39" fillId="7" borderId="0" xfId="1" applyFont="1" applyFill="1" applyBorder="1" applyAlignment="1">
      <alignment horizontal="right"/>
    </xf>
    <xf numFmtId="1" fontId="39" fillId="13" borderId="21" xfId="1" applyNumberFormat="1" applyFont="1" applyFill="1" applyBorder="1" applyAlignment="1">
      <alignment horizontal="center" vertical="center"/>
    </xf>
    <xf numFmtId="0" fontId="41" fillId="13" borderId="20" xfId="1" applyFont="1" applyFill="1" applyBorder="1" applyAlignment="1">
      <alignment horizontal="center" vertical="center"/>
    </xf>
    <xf numFmtId="0" fontId="19" fillId="0" borderId="17" xfId="1" applyFont="1" applyBorder="1" applyAlignment="1">
      <alignment horizontal="right"/>
    </xf>
    <xf numFmtId="0" fontId="19" fillId="0" borderId="18" xfId="1" applyFont="1" applyBorder="1" applyAlignment="1">
      <alignment horizontal="right"/>
    </xf>
    <xf numFmtId="0" fontId="5" fillId="7" borderId="0" xfId="0" applyFont="1" applyFill="1" applyBorder="1" applyAlignment="1" applyProtection="1">
      <alignment horizontal="left"/>
      <protection locked="0"/>
    </xf>
    <xf numFmtId="0" fontId="4" fillId="7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27" xfId="0" applyFont="1" applyFill="1" applyBorder="1" applyAlignment="1"/>
    <xf numFmtId="0" fontId="19" fillId="0" borderId="26" xfId="0" applyFont="1" applyFill="1" applyBorder="1" applyAlignment="1"/>
    <xf numFmtId="0" fontId="19" fillId="0" borderId="25" xfId="0" applyFont="1" applyFill="1" applyBorder="1" applyAlignment="1"/>
    <xf numFmtId="0" fontId="19" fillId="0" borderId="29" xfId="0" applyFont="1" applyFill="1" applyBorder="1" applyAlignment="1"/>
    <xf numFmtId="0" fontId="18" fillId="0" borderId="28" xfId="0" applyFont="1" applyFill="1" applyBorder="1" applyAlignment="1"/>
    <xf numFmtId="9" fontId="19" fillId="0" borderId="0" xfId="0" applyNumberFormat="1" applyFont="1" applyFill="1" applyBorder="1"/>
    <xf numFmtId="0" fontId="32" fillId="0" borderId="0" xfId="0" applyFont="1" applyFill="1" applyBorder="1" applyAlignment="1" applyProtection="1">
      <alignment horizontal="justify" vertical="top" wrapText="1"/>
      <protection locked="0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8" fillId="0" borderId="0" xfId="1" applyFont="1" applyBorder="1" applyAlignment="1">
      <alignment horizontal="justify" vertical="justify" wrapText="1"/>
    </xf>
    <xf numFmtId="0" fontId="43" fillId="0" borderId="0" xfId="3"/>
    <xf numFmtId="0" fontId="9" fillId="0" borderId="0" xfId="3" applyFont="1"/>
    <xf numFmtId="0" fontId="44" fillId="0" borderId="0" xfId="3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49" fontId="46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49" fontId="32" fillId="0" borderId="0" xfId="0" applyNumberFormat="1" applyFont="1" applyFill="1" applyBorder="1" applyAlignment="1" applyProtection="1">
      <alignment vertical="center"/>
      <protection locked="0"/>
    </xf>
    <xf numFmtId="9" fontId="18" fillId="0" borderId="0" xfId="2" applyNumberFormat="1" applyFont="1" applyFill="1" applyBorder="1" applyAlignment="1">
      <alignment horizontal="center"/>
    </xf>
    <xf numFmtId="0" fontId="16" fillId="0" borderId="31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left" vertical="center"/>
    </xf>
    <xf numFmtId="9" fontId="18" fillId="0" borderId="0" xfId="0" applyNumberFormat="1" applyFont="1" applyFill="1" applyBorder="1"/>
    <xf numFmtId="0" fontId="42" fillId="7" borderId="0" xfId="0" applyFont="1" applyFill="1" applyBorder="1"/>
    <xf numFmtId="0" fontId="3" fillId="7" borderId="0" xfId="0" applyFont="1" applyFill="1" applyBorder="1"/>
    <xf numFmtId="0" fontId="26" fillId="7" borderId="0" xfId="0" applyFont="1" applyFill="1" applyBorder="1"/>
    <xf numFmtId="0" fontId="19" fillId="0" borderId="30" xfId="0" applyFont="1" applyFill="1" applyBorder="1" applyAlignment="1">
      <alignment horizontal="center" vertical="center"/>
    </xf>
    <xf numFmtId="0" fontId="19" fillId="0" borderId="30" xfId="0" applyFont="1" applyFill="1" applyBorder="1"/>
    <xf numFmtId="0" fontId="19" fillId="0" borderId="30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left" vertical="center"/>
    </xf>
    <xf numFmtId="0" fontId="19" fillId="0" borderId="24" xfId="0" applyFont="1" applyFill="1" applyBorder="1"/>
    <xf numFmtId="0" fontId="30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left" vertical="top"/>
    </xf>
    <xf numFmtId="0" fontId="39" fillId="0" borderId="0" xfId="0" applyFont="1" applyFill="1" applyBorder="1"/>
    <xf numFmtId="0" fontId="34" fillId="0" borderId="0" xfId="0" applyFont="1" applyFill="1" applyBorder="1" applyAlignment="1">
      <alignment horizontal="left" vertical="center"/>
    </xf>
    <xf numFmtId="0" fontId="21" fillId="0" borderId="3" xfId="1" applyFont="1" applyFill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right"/>
      <protection locked="0"/>
    </xf>
    <xf numFmtId="0" fontId="21" fillId="5" borderId="47" xfId="1" applyFont="1" applyFill="1" applyBorder="1" applyAlignment="1">
      <alignment horizontal="center"/>
    </xf>
    <xf numFmtId="1" fontId="21" fillId="6" borderId="47" xfId="1" applyNumberFormat="1" applyFont="1" applyFill="1" applyBorder="1" applyAlignment="1">
      <alignment horizontal="center" vertical="center"/>
    </xf>
    <xf numFmtId="0" fontId="19" fillId="0" borderId="42" xfId="1" applyFont="1" applyFill="1" applyBorder="1"/>
    <xf numFmtId="1" fontId="18" fillId="0" borderId="6" xfId="1" applyNumberFormat="1" applyFont="1" applyFill="1" applyBorder="1"/>
    <xf numFmtId="0" fontId="19" fillId="0" borderId="7" xfId="1" applyFont="1" applyBorder="1"/>
    <xf numFmtId="0" fontId="19" fillId="0" borderId="7" xfId="1" applyFont="1" applyBorder="1" applyAlignment="1">
      <alignment vertical="top"/>
    </xf>
    <xf numFmtId="0" fontId="19" fillId="0" borderId="5" xfId="1" applyFont="1" applyBorder="1"/>
    <xf numFmtId="0" fontId="39" fillId="7" borderId="44" xfId="0" applyFont="1" applyFill="1" applyBorder="1" applyAlignment="1">
      <alignment horizontal="center" wrapText="1"/>
    </xf>
    <xf numFmtId="0" fontId="39" fillId="7" borderId="12" xfId="0" applyFont="1" applyFill="1" applyBorder="1" applyAlignment="1">
      <alignment horizontal="center" wrapText="1"/>
    </xf>
    <xf numFmtId="0" fontId="39" fillId="7" borderId="11" xfId="0" applyFont="1" applyFill="1" applyBorder="1" applyAlignment="1">
      <alignment horizontal="center" wrapText="1"/>
    </xf>
    <xf numFmtId="0" fontId="39" fillId="7" borderId="13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44" xfId="0" applyFont="1" applyFill="1" applyBorder="1" applyAlignment="1">
      <alignment horizontal="center" vertical="center" wrapText="1"/>
    </xf>
    <xf numFmtId="0" fontId="39" fillId="6" borderId="15" xfId="0" applyFont="1" applyFill="1" applyBorder="1" applyAlignment="1">
      <alignment horizontal="center" vertical="center" wrapText="1"/>
    </xf>
    <xf numFmtId="0" fontId="39" fillId="6" borderId="9" xfId="0" applyFont="1" applyFill="1" applyBorder="1" applyAlignment="1">
      <alignment horizontal="center" vertical="center" wrapText="1"/>
    </xf>
    <xf numFmtId="0" fontId="39" fillId="6" borderId="45" xfId="0" applyFont="1" applyFill="1" applyBorder="1" applyAlignment="1">
      <alignment horizontal="center" vertical="center" wrapText="1"/>
    </xf>
    <xf numFmtId="0" fontId="39" fillId="6" borderId="16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6" borderId="46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left" vertical="center"/>
    </xf>
    <xf numFmtId="9" fontId="18" fillId="0" borderId="1" xfId="2" applyNumberFormat="1" applyFont="1" applyFill="1" applyBorder="1" applyAlignment="1">
      <alignment horizontal="center"/>
    </xf>
    <xf numFmtId="0" fontId="19" fillId="7" borderId="1" xfId="0" applyFont="1" applyFill="1" applyBorder="1" applyAlignment="1" applyProtection="1">
      <alignment horizontal="left"/>
      <protection locked="0"/>
    </xf>
    <xf numFmtId="0" fontId="18" fillId="0" borderId="31" xfId="0" applyFont="1" applyFill="1" applyBorder="1" applyAlignment="1">
      <alignment horizontal="center"/>
    </xf>
    <xf numFmtId="165" fontId="18" fillId="0" borderId="27" xfId="0" applyNumberFormat="1" applyFont="1" applyFill="1" applyBorder="1" applyAlignment="1">
      <alignment horizontal="center" vertical="center"/>
    </xf>
    <xf numFmtId="165" fontId="18" fillId="0" borderId="33" xfId="0" applyNumberFormat="1" applyFont="1" applyFill="1" applyBorder="1" applyAlignment="1">
      <alignment horizontal="center" vertical="center"/>
    </xf>
    <xf numFmtId="0" fontId="19" fillId="0" borderId="31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/>
    </xf>
    <xf numFmtId="3" fontId="19" fillId="0" borderId="32" xfId="0" applyNumberFormat="1" applyFont="1" applyFill="1" applyBorder="1" applyAlignment="1" applyProtection="1">
      <alignment horizontal="center" vertical="center"/>
      <protection locked="0"/>
    </xf>
    <xf numFmtId="3" fontId="19" fillId="0" borderId="33" xfId="0" applyNumberFormat="1" applyFont="1" applyFill="1" applyBorder="1" applyAlignment="1" applyProtection="1">
      <alignment horizontal="center" vertical="center"/>
      <protection locked="0"/>
    </xf>
    <xf numFmtId="3" fontId="19" fillId="0" borderId="34" xfId="0" applyNumberFormat="1" applyFont="1" applyFill="1" applyBorder="1" applyAlignment="1" applyProtection="1">
      <alignment horizontal="center" vertical="center"/>
      <protection locked="0"/>
    </xf>
    <xf numFmtId="0" fontId="30" fillId="0" borderId="9" xfId="0" applyFont="1" applyFill="1" applyBorder="1" applyAlignment="1">
      <alignment horizontal="center" vertical="top"/>
    </xf>
    <xf numFmtId="0" fontId="19" fillId="0" borderId="1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right" vertical="center" wrapText="1"/>
    </xf>
    <xf numFmtId="0" fontId="18" fillId="0" borderId="28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/>
    </xf>
    <xf numFmtId="165" fontId="18" fillId="0" borderId="24" xfId="0" applyNumberFormat="1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/>
    </xf>
    <xf numFmtId="0" fontId="19" fillId="0" borderId="1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left" vertical="center"/>
      <protection locked="0"/>
    </xf>
    <xf numFmtId="0" fontId="17" fillId="10" borderId="27" xfId="0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 applyProtection="1">
      <alignment horizontal="center"/>
      <protection locked="0"/>
    </xf>
    <xf numFmtId="49" fontId="32" fillId="0" borderId="1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>
      <alignment horizontal="center"/>
    </xf>
    <xf numFmtId="0" fontId="29" fillId="9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right" vertical="center"/>
    </xf>
    <xf numFmtId="49" fontId="46" fillId="0" borderId="1" xfId="0" applyNumberFormat="1" applyFont="1" applyFill="1" applyBorder="1" applyAlignment="1" applyProtection="1">
      <alignment horizontal="left" vertical="center"/>
      <protection locked="0"/>
    </xf>
    <xf numFmtId="49" fontId="45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24" xfId="0" applyFont="1" applyFill="1" applyBorder="1" applyAlignment="1">
      <alignment horizontal="justify" vertical="justify" wrapText="1"/>
    </xf>
    <xf numFmtId="0" fontId="19" fillId="0" borderId="24" xfId="0" applyFont="1" applyFill="1" applyBorder="1" applyAlignment="1">
      <alignment horizontal="justify" vertical="justify" wrapText="1"/>
    </xf>
    <xf numFmtId="0" fontId="17" fillId="11" borderId="0" xfId="0" applyFont="1" applyFill="1" applyBorder="1" applyAlignment="1">
      <alignment horizontal="left"/>
    </xf>
    <xf numFmtId="164" fontId="32" fillId="0" borderId="1" xfId="0" applyNumberFormat="1" applyFont="1" applyFill="1" applyBorder="1" applyAlignment="1" applyProtection="1">
      <alignment horizontal="left" vertical="center"/>
      <protection locked="0"/>
    </xf>
    <xf numFmtId="0" fontId="32" fillId="0" borderId="1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7" fillId="10" borderId="35" xfId="0" applyFont="1" applyFill="1" applyBorder="1" applyAlignment="1">
      <alignment horizontal="left" vertical="center"/>
    </xf>
    <xf numFmtId="9" fontId="18" fillId="0" borderId="1" xfId="2" applyFont="1" applyFill="1" applyBorder="1" applyAlignment="1">
      <alignment horizontal="center"/>
    </xf>
    <xf numFmtId="0" fontId="32" fillId="0" borderId="1" xfId="0" applyFont="1" applyFill="1" applyBorder="1" applyAlignment="1" applyProtection="1">
      <alignment horizontal="left"/>
      <protection locked="0"/>
    </xf>
    <xf numFmtId="0" fontId="17" fillId="0" borderId="27" xfId="0" applyFont="1" applyFill="1" applyBorder="1" applyAlignment="1">
      <alignment horizontal="left" vertical="center"/>
    </xf>
    <xf numFmtId="3" fontId="32" fillId="0" borderId="1" xfId="0" applyNumberFormat="1" applyFont="1" applyFill="1" applyBorder="1" applyAlignment="1" applyProtection="1">
      <alignment horizontal="left"/>
      <protection locked="0"/>
    </xf>
    <xf numFmtId="3" fontId="32" fillId="0" borderId="1" xfId="0" applyNumberFormat="1" applyFont="1" applyFill="1" applyBorder="1" applyAlignment="1" applyProtection="1">
      <alignment horizontal="left" vertical="center"/>
      <protection locked="0"/>
    </xf>
    <xf numFmtId="9" fontId="19" fillId="0" borderId="0" xfId="2" applyFont="1" applyFill="1" applyBorder="1" applyAlignment="1">
      <alignment horizontal="center"/>
    </xf>
    <xf numFmtId="3" fontId="32" fillId="0" borderId="1" xfId="0" applyNumberFormat="1" applyFont="1" applyFill="1" applyBorder="1" applyAlignment="1" applyProtection="1">
      <alignment horizontal="right"/>
      <protection locked="0"/>
    </xf>
    <xf numFmtId="0" fontId="19" fillId="0" borderId="1" xfId="0" applyFont="1" applyFill="1" applyBorder="1" applyAlignment="1" applyProtection="1">
      <alignment horizontal="right"/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3" fontId="19" fillId="0" borderId="41" xfId="0" applyNumberFormat="1" applyFont="1" applyFill="1" applyBorder="1" applyAlignment="1" applyProtection="1">
      <alignment horizontal="center" vertical="center"/>
      <protection locked="0"/>
    </xf>
    <xf numFmtId="3" fontId="19" fillId="0" borderId="42" xfId="0" applyNumberFormat="1" applyFont="1" applyFill="1" applyBorder="1" applyAlignment="1" applyProtection="1">
      <alignment horizontal="center" vertical="center"/>
      <protection locked="0"/>
    </xf>
    <xf numFmtId="3" fontId="19" fillId="0" borderId="43" xfId="0" applyNumberFormat="1" applyFont="1" applyFill="1" applyBorder="1" applyAlignment="1" applyProtection="1">
      <alignment horizontal="center" vertical="center"/>
      <protection locked="0"/>
    </xf>
    <xf numFmtId="165" fontId="18" fillId="0" borderId="1" xfId="2" applyNumberFormat="1" applyFont="1" applyFill="1" applyBorder="1" applyAlignment="1">
      <alignment horizontal="center"/>
    </xf>
    <xf numFmtId="165" fontId="18" fillId="0" borderId="14" xfId="2" applyNumberFormat="1" applyFont="1" applyFill="1" applyBorder="1" applyAlignment="1">
      <alignment horizontal="center"/>
    </xf>
    <xf numFmtId="0" fontId="33" fillId="0" borderId="31" xfId="0" applyFont="1" applyFill="1" applyBorder="1" applyAlignment="1" applyProtection="1">
      <alignment horizontal="center"/>
      <protection locked="0"/>
    </xf>
    <xf numFmtId="2" fontId="18" fillId="0" borderId="1" xfId="2" applyNumberFormat="1" applyFont="1" applyFill="1" applyBorder="1" applyAlignment="1">
      <alignment horizontal="center"/>
    </xf>
    <xf numFmtId="0" fontId="32" fillId="0" borderId="15" xfId="0" applyFont="1" applyFill="1" applyBorder="1" applyAlignment="1" applyProtection="1">
      <alignment horizontal="justify" vertical="top" wrapText="1"/>
      <protection locked="0"/>
    </xf>
    <xf numFmtId="0" fontId="32" fillId="0" borderId="9" xfId="0" applyFont="1" applyFill="1" applyBorder="1" applyAlignment="1" applyProtection="1">
      <alignment horizontal="justify" vertical="top" wrapText="1"/>
      <protection locked="0"/>
    </xf>
    <xf numFmtId="0" fontId="32" fillId="0" borderId="8" xfId="0" applyFont="1" applyFill="1" applyBorder="1" applyAlignment="1" applyProtection="1">
      <alignment horizontal="justify" vertical="top" wrapText="1"/>
      <protection locked="0"/>
    </xf>
    <xf numFmtId="0" fontId="32" fillId="0" borderId="0" xfId="0" applyFont="1" applyFill="1" applyBorder="1" applyAlignment="1" applyProtection="1">
      <alignment horizontal="justify" vertical="top" wrapText="1"/>
      <protection locked="0"/>
    </xf>
    <xf numFmtId="0" fontId="32" fillId="0" borderId="16" xfId="0" applyFont="1" applyFill="1" applyBorder="1" applyAlignment="1" applyProtection="1">
      <alignment horizontal="justify" vertical="top" wrapText="1"/>
      <protection locked="0"/>
    </xf>
    <xf numFmtId="0" fontId="32" fillId="0" borderId="10" xfId="0" applyFont="1" applyFill="1" applyBorder="1" applyAlignment="1" applyProtection="1">
      <alignment horizontal="justify" vertical="top" wrapText="1"/>
      <protection locked="0"/>
    </xf>
    <xf numFmtId="0" fontId="19" fillId="0" borderId="1" xfId="0" applyFont="1" applyFill="1" applyBorder="1" applyAlignment="1">
      <alignment horizontal="left"/>
    </xf>
    <xf numFmtId="0" fontId="19" fillId="0" borderId="9" xfId="0" applyFont="1" applyFill="1" applyBorder="1" applyAlignment="1" applyProtection="1">
      <alignment horizontal="justify" vertical="justify" wrapText="1"/>
      <protection locked="0"/>
    </xf>
    <xf numFmtId="0" fontId="26" fillId="2" borderId="9" xfId="0" applyFont="1" applyBorder="1" applyAlignment="1" applyProtection="1">
      <alignment horizontal="justify" vertical="justify" wrapText="1"/>
      <protection locked="0"/>
    </xf>
    <xf numFmtId="0" fontId="26" fillId="2" borderId="0" xfId="0" applyFont="1" applyBorder="1" applyAlignment="1" applyProtection="1">
      <alignment horizontal="justify" vertical="justify" wrapText="1"/>
      <protection locked="0"/>
    </xf>
    <xf numFmtId="0" fontId="26" fillId="2" borderId="10" xfId="0" applyFont="1" applyBorder="1" applyAlignment="1" applyProtection="1">
      <alignment horizontal="justify" vertical="justify" wrapText="1"/>
      <protection locked="0"/>
    </xf>
    <xf numFmtId="0" fontId="21" fillId="0" borderId="1" xfId="0" applyFont="1" applyFill="1" applyBorder="1" applyAlignment="1">
      <alignment horizontal="center"/>
    </xf>
    <xf numFmtId="0" fontId="18" fillId="0" borderId="1" xfId="0" applyFont="1" applyFill="1" applyBorder="1" applyAlignment="1" applyProtection="1">
      <alignment horizontal="left"/>
      <protection locked="0"/>
    </xf>
    <xf numFmtId="0" fontId="19" fillId="0" borderId="9" xfId="0" applyFont="1" applyFill="1" applyBorder="1" applyAlignment="1" applyProtection="1">
      <alignment horizontal="justify" vertical="top" wrapText="1"/>
      <protection locked="0"/>
    </xf>
    <xf numFmtId="0" fontId="26" fillId="2" borderId="9" xfId="0" applyFont="1" applyBorder="1" applyAlignment="1" applyProtection="1">
      <alignment horizontal="justify" vertical="top" wrapText="1"/>
      <protection locked="0"/>
    </xf>
    <xf numFmtId="0" fontId="26" fillId="2" borderId="0" xfId="0" applyFont="1" applyBorder="1" applyAlignment="1" applyProtection="1">
      <alignment horizontal="justify" vertical="top" wrapText="1"/>
      <protection locked="0"/>
    </xf>
    <xf numFmtId="0" fontId="26" fillId="2" borderId="10" xfId="0" applyFont="1" applyBorder="1" applyAlignment="1" applyProtection="1">
      <alignment horizontal="justify" vertical="top" wrapText="1"/>
      <protection locked="0"/>
    </xf>
    <xf numFmtId="0" fontId="18" fillId="8" borderId="0" xfId="0" applyFont="1" applyFill="1" applyBorder="1" applyAlignment="1">
      <alignment horizontal="left" wrapText="1"/>
    </xf>
    <xf numFmtId="0" fontId="19" fillId="0" borderId="15" xfId="0" applyFont="1" applyFill="1" applyBorder="1" applyAlignment="1" applyProtection="1">
      <alignment horizontal="justify" vertical="top" wrapText="1"/>
      <protection locked="0"/>
    </xf>
    <xf numFmtId="0" fontId="26" fillId="2" borderId="8" xfId="0" applyFont="1" applyBorder="1" applyAlignment="1" applyProtection="1">
      <alignment horizontal="justify" vertical="top" wrapText="1"/>
      <protection locked="0"/>
    </xf>
    <xf numFmtId="0" fontId="26" fillId="2" borderId="16" xfId="0" applyFont="1" applyBorder="1" applyAlignment="1" applyProtection="1">
      <alignment horizontal="justify" vertical="top" wrapText="1"/>
      <protection locked="0"/>
    </xf>
    <xf numFmtId="0" fontId="40" fillId="9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vertical="top" wrapText="1"/>
    </xf>
    <xf numFmtId="0" fontId="18" fillId="0" borderId="17" xfId="1" applyFont="1" applyBorder="1" applyAlignment="1">
      <alignment horizontal="right"/>
    </xf>
    <xf numFmtId="0" fontId="18" fillId="0" borderId="18" xfId="1" applyFont="1" applyBorder="1" applyAlignment="1">
      <alignment horizontal="right"/>
    </xf>
    <xf numFmtId="0" fontId="18" fillId="3" borderId="36" xfId="1" applyFont="1" applyFill="1" applyBorder="1" applyAlignment="1">
      <alignment horizontal="left" vertical="center"/>
    </xf>
    <xf numFmtId="0" fontId="18" fillId="3" borderId="24" xfId="1" applyFont="1" applyFill="1" applyBorder="1" applyAlignment="1">
      <alignment horizontal="left" vertical="center"/>
    </xf>
    <xf numFmtId="0" fontId="18" fillId="3" borderId="37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0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/>
    </xf>
    <xf numFmtId="0" fontId="18" fillId="0" borderId="18" xfId="1" applyFont="1" applyFill="1" applyBorder="1" applyAlignment="1">
      <alignment horizontal="right"/>
    </xf>
    <xf numFmtId="0" fontId="18" fillId="0" borderId="0" xfId="1" applyFont="1" applyBorder="1" applyAlignment="1">
      <alignment horizontal="justify" vertical="justify" wrapText="1"/>
    </xf>
    <xf numFmtId="0" fontId="18" fillId="0" borderId="0" xfId="1" applyFont="1" applyAlignment="1">
      <alignment horizontal="center"/>
    </xf>
    <xf numFmtId="0" fontId="17" fillId="12" borderId="38" xfId="1" applyFont="1" applyFill="1" applyBorder="1" applyAlignment="1">
      <alignment horizontal="center"/>
    </xf>
    <xf numFmtId="0" fontId="17" fillId="12" borderId="39" xfId="1" applyFont="1" applyFill="1" applyBorder="1" applyAlignment="1">
      <alignment horizontal="center"/>
    </xf>
    <xf numFmtId="0" fontId="17" fillId="12" borderId="40" xfId="1" applyFont="1" applyFill="1" applyBorder="1" applyAlignment="1">
      <alignment horizontal="center"/>
    </xf>
    <xf numFmtId="0" fontId="18" fillId="3" borderId="48" xfId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/>
    </xf>
    <xf numFmtId="0" fontId="18" fillId="3" borderId="49" xfId="1" applyFont="1" applyFill="1" applyBorder="1" applyAlignment="1">
      <alignment horizontal="left" vertical="center"/>
    </xf>
    <xf numFmtId="0" fontId="17" fillId="12" borderId="3" xfId="1" applyFont="1" applyFill="1" applyBorder="1" applyAlignment="1">
      <alignment horizontal="center"/>
    </xf>
    <xf numFmtId="0" fontId="18" fillId="0" borderId="14" xfId="1" applyFont="1" applyBorder="1" applyAlignment="1">
      <alignment horizontal="center"/>
    </xf>
    <xf numFmtId="49" fontId="18" fillId="0" borderId="1" xfId="1" applyNumberFormat="1" applyFont="1" applyBorder="1" applyAlignment="1">
      <alignment horizontal="center"/>
    </xf>
    <xf numFmtId="0" fontId="39" fillId="7" borderId="17" xfId="1" applyFont="1" applyFill="1" applyBorder="1" applyAlignment="1">
      <alignment horizontal="right"/>
    </xf>
    <xf numFmtId="0" fontId="39" fillId="7" borderId="18" xfId="1" applyFont="1" applyFill="1" applyBorder="1" applyAlignment="1">
      <alignment horizontal="right"/>
    </xf>
    <xf numFmtId="0" fontId="18" fillId="3" borderId="36" xfId="1" applyFont="1" applyFill="1" applyBorder="1" applyAlignment="1">
      <alignment horizontal="left" vertical="center" wrapText="1"/>
    </xf>
    <xf numFmtId="0" fontId="18" fillId="3" borderId="24" xfId="1" applyFont="1" applyFill="1" applyBorder="1" applyAlignment="1">
      <alignment horizontal="left" vertical="center" wrapText="1"/>
    </xf>
    <xf numFmtId="0" fontId="18" fillId="3" borderId="37" xfId="1" applyFont="1" applyFill="1" applyBorder="1" applyAlignment="1">
      <alignment horizontal="left" vertical="center" wrapText="1"/>
    </xf>
    <xf numFmtId="0" fontId="44" fillId="14" borderId="0" xfId="3" applyFont="1" applyFill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3" xr:uid="{8648B9C2-BE2D-4D5F-B139-606DA5FAA715}"/>
    <cellStyle name="Percentagem" xfId="2" builtinId="5"/>
  </cellStyles>
  <dxfs count="43"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142875</xdr:rowOff>
    </xdr:from>
    <xdr:to>
      <xdr:col>20</xdr:col>
      <xdr:colOff>95250</xdr:colOff>
      <xdr:row>3</xdr:row>
      <xdr:rowOff>66675</xdr:rowOff>
    </xdr:to>
    <xdr:pic>
      <xdr:nvPicPr>
        <xdr:cNvPr id="13603" name="Imagem 5">
          <a:extLst>
            <a:ext uri="{FF2B5EF4-FFF2-40B4-BE49-F238E27FC236}">
              <a16:creationId xmlns:a16="http://schemas.microsoft.com/office/drawing/2014/main" id="{00000000-0008-0000-0000-000023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3914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240</xdr:row>
          <xdr:rowOff>0</xdr:rowOff>
        </xdr:from>
        <xdr:to>
          <xdr:col>6</xdr:col>
          <xdr:colOff>95250</xdr:colOff>
          <xdr:row>241</xdr:row>
          <xdr:rowOff>19050</xdr:rowOff>
        </xdr:to>
        <xdr:sp macro="" textlink="">
          <xdr:nvSpPr>
            <xdr:cNvPr id="13394" name="Caixa de verificação 82" hidden="1">
              <a:extLst>
                <a:ext uri="{63B3BB69-23CF-44E3-9099-C40C66FF867C}">
                  <a14:compatExt spid="_x0000_s13394"/>
                </a:ext>
                <a:ext uri="{FF2B5EF4-FFF2-40B4-BE49-F238E27FC236}">
                  <a16:creationId xmlns:a16="http://schemas.microsoft.com/office/drawing/2014/main" id="{00000000-0008-0000-0000-00005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88369</xdr:colOff>
      <xdr:row>319</xdr:row>
      <xdr:rowOff>101599</xdr:rowOff>
    </xdr:from>
    <xdr:to>
      <xdr:col>47</xdr:col>
      <xdr:colOff>60323</xdr:colOff>
      <xdr:row>322</xdr:row>
      <xdr:rowOff>177799</xdr:rowOff>
    </xdr:to>
    <xdr:pic>
      <xdr:nvPicPr>
        <xdr:cNvPr id="13604" name="Imagem 5" descr="image012">
          <a:extLst>
            <a:ext uri="{FF2B5EF4-FFF2-40B4-BE49-F238E27FC236}">
              <a16:creationId xmlns:a16="http://schemas.microsoft.com/office/drawing/2014/main" id="{00000000-0008-0000-0000-0000243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5"/>
        <a:stretch/>
      </xdr:blipFill>
      <xdr:spPr bwMode="auto">
        <a:xfrm>
          <a:off x="7126286" y="41069682"/>
          <a:ext cx="2638954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52918</xdr:colOff>
      <xdr:row>114</xdr:row>
      <xdr:rowOff>10583</xdr:rowOff>
    </xdr:from>
    <xdr:to>
      <xdr:col>2</xdr:col>
      <xdr:colOff>14817</xdr:colOff>
      <xdr:row>114</xdr:row>
      <xdr:rowOff>173565</xdr:rowOff>
    </xdr:to>
    <xdr:pic>
      <xdr:nvPicPr>
        <xdr:cNvPr id="3" name="Gráfico 2" descr="Informaçõ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5835" y="14636750"/>
          <a:ext cx="162982" cy="162982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45</xdr:row>
      <xdr:rowOff>31749</xdr:rowOff>
    </xdr:from>
    <xdr:to>
      <xdr:col>1</xdr:col>
      <xdr:colOff>173565</xdr:colOff>
      <xdr:row>45</xdr:row>
      <xdr:rowOff>194731</xdr:rowOff>
    </xdr:to>
    <xdr:pic>
      <xdr:nvPicPr>
        <xdr:cNvPr id="7" name="Gráfico 6" descr="Informaçõe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500" y="3778249"/>
          <a:ext cx="162982" cy="162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4</xdr:col>
      <xdr:colOff>361950</xdr:colOff>
      <xdr:row>2</xdr:row>
      <xdr:rowOff>66675</xdr:rowOff>
    </xdr:to>
    <xdr:pic>
      <xdr:nvPicPr>
        <xdr:cNvPr id="16690" name="Imagem 15">
          <a:extLst>
            <a:ext uri="{FF2B5EF4-FFF2-40B4-BE49-F238E27FC236}">
              <a16:creationId xmlns:a16="http://schemas.microsoft.com/office/drawing/2014/main" id="{00000000-0008-0000-0100-000032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171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1552575</xdr:colOff>
      <xdr:row>256</xdr:row>
      <xdr:rowOff>19050</xdr:rowOff>
    </xdr:from>
    <xdr:to>
      <xdr:col>7</xdr:col>
      <xdr:colOff>2381250</xdr:colOff>
      <xdr:row>258</xdr:row>
      <xdr:rowOff>133350</xdr:rowOff>
    </xdr:to>
    <xdr:pic>
      <xdr:nvPicPr>
        <xdr:cNvPr id="16691" name="Imagem 16">
          <a:extLst>
            <a:ext uri="{FF2B5EF4-FFF2-40B4-BE49-F238E27FC236}">
              <a16:creationId xmlns:a16="http://schemas.microsoft.com/office/drawing/2014/main" id="{00000000-0008-0000-0100-000033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579620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323849</xdr:colOff>
      <xdr:row>251</xdr:row>
      <xdr:rowOff>0</xdr:rowOff>
    </xdr:from>
    <xdr:to>
      <xdr:col>9</xdr:col>
      <xdr:colOff>685799</xdr:colOff>
      <xdr:row>253</xdr:row>
      <xdr:rowOff>180975</xdr:rowOff>
    </xdr:to>
    <xdr:pic>
      <xdr:nvPicPr>
        <xdr:cNvPr id="5" name="Imagem 5" descr="image0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5"/>
        <a:stretch/>
      </xdr:blipFill>
      <xdr:spPr bwMode="auto">
        <a:xfrm>
          <a:off x="4610099" y="42081450"/>
          <a:ext cx="2667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tabColor theme="5" tint="0.79998168889431442"/>
  </sheetPr>
  <dimension ref="A1:BH321"/>
  <sheetViews>
    <sheetView showGridLines="0" tabSelected="1" view="pageBreakPreview" zoomScaleNormal="100" zoomScaleSheetLayoutView="100" workbookViewId="0">
      <selection activeCell="BN26" sqref="BN26"/>
    </sheetView>
  </sheetViews>
  <sheetFormatPr defaultColWidth="9.140625" defaultRowHeight="15"/>
  <cols>
    <col min="1" max="1" width="0.85546875" style="81" customWidth="1"/>
    <col min="2" max="2" width="3" style="124" customWidth="1"/>
    <col min="3" max="6" width="3" style="81" customWidth="1"/>
    <col min="7" max="7" width="5.28515625" style="81" customWidth="1"/>
    <col min="8" max="36" width="3" style="81" customWidth="1"/>
    <col min="37" max="37" width="4.28515625" style="81" customWidth="1"/>
    <col min="38" max="38" width="3.85546875" style="81" customWidth="1"/>
    <col min="39" max="39" width="4.28515625" style="81" customWidth="1"/>
    <col min="40" max="43" width="3" style="81" customWidth="1"/>
    <col min="44" max="44" width="3.42578125" style="81" customWidth="1"/>
    <col min="45" max="48" width="3" style="81" customWidth="1"/>
    <col min="49" max="49" width="0.85546875" style="81" customWidth="1"/>
    <col min="50" max="54" width="9.140625" style="81" hidden="1" customWidth="1"/>
    <col min="55" max="55" width="10.7109375" style="81" hidden="1" customWidth="1"/>
    <col min="56" max="58" width="9.140625" style="81" hidden="1" customWidth="1"/>
    <col min="59" max="59" width="3" style="81" hidden="1" customWidth="1"/>
    <col min="60" max="60" width="1.42578125" style="81" hidden="1" customWidth="1"/>
    <col min="61" max="64" width="9.140625" style="81" customWidth="1"/>
    <col min="65" max="16384" width="9.140625" style="81"/>
  </cols>
  <sheetData>
    <row r="1" spans="1:49">
      <c r="A1" s="65"/>
      <c r="B1" s="196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</row>
    <row r="2" spans="1:49">
      <c r="A2" s="65"/>
      <c r="B2" s="196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82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</row>
    <row r="3" spans="1:49">
      <c r="A3" s="65"/>
      <c r="B3" s="196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83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</row>
    <row r="4" spans="1:49" ht="11.25" customHeight="1">
      <c r="A4" s="65"/>
      <c r="B4" s="196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83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</row>
    <row r="5" spans="1:49" ht="39" customHeight="1">
      <c r="A5" s="65"/>
      <c r="B5" s="264" t="s">
        <v>278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65"/>
    </row>
    <row r="6" spans="1:49" ht="6" customHeight="1">
      <c r="A6" s="65"/>
      <c r="B6" s="196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</row>
    <row r="7" spans="1:49" hidden="1">
      <c r="A7" s="65"/>
      <c r="B7" s="91" t="s">
        <v>25</v>
      </c>
      <c r="C7" s="65"/>
      <c r="D7" s="84"/>
      <c r="E7" s="84"/>
      <c r="F7" s="84"/>
      <c r="G7" s="84"/>
      <c r="H7" s="84"/>
      <c r="I7" s="84"/>
      <c r="J7" s="84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65"/>
    </row>
    <row r="8" spans="1:49" ht="4.5" hidden="1" customHeight="1">
      <c r="A8" s="65"/>
      <c r="B8" s="197"/>
      <c r="C8" s="65"/>
      <c r="D8" s="85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65"/>
      <c r="AF8" s="65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65"/>
      <c r="AW8" s="65"/>
    </row>
    <row r="9" spans="1:49" hidden="1">
      <c r="A9" s="65"/>
      <c r="B9" s="91" t="s">
        <v>26</v>
      </c>
      <c r="C9" s="65"/>
      <c r="D9" s="85"/>
      <c r="E9" s="169"/>
      <c r="F9" s="169"/>
      <c r="G9" s="169"/>
      <c r="H9" s="169"/>
      <c r="I9" s="169"/>
      <c r="J9" s="169"/>
      <c r="K9" s="169"/>
      <c r="L9" s="169"/>
      <c r="M9" s="169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65"/>
    </row>
    <row r="10" spans="1:49" ht="4.5" hidden="1" customHeight="1">
      <c r="A10" s="65"/>
      <c r="B10" s="91"/>
      <c r="C10" s="65"/>
      <c r="D10" s="85"/>
      <c r="E10" s="169"/>
      <c r="F10" s="169"/>
      <c r="G10" s="169"/>
      <c r="H10" s="169"/>
      <c r="I10" s="169"/>
      <c r="J10" s="169"/>
      <c r="K10" s="169"/>
      <c r="L10" s="169"/>
      <c r="M10" s="169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65"/>
    </row>
    <row r="11" spans="1:49" hidden="1">
      <c r="A11" s="65"/>
      <c r="B11" s="91" t="s">
        <v>112</v>
      </c>
      <c r="C11" s="65"/>
      <c r="D11" s="85"/>
      <c r="E11" s="169"/>
      <c r="F11" s="169"/>
      <c r="G11" s="169"/>
      <c r="H11" s="169"/>
      <c r="I11" s="169"/>
      <c r="J11" s="169"/>
      <c r="K11" s="169"/>
      <c r="L11" s="169"/>
      <c r="M11" s="169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65"/>
    </row>
    <row r="12" spans="1:49" hidden="1">
      <c r="A12" s="65"/>
      <c r="B12" s="91"/>
      <c r="C12" s="65"/>
      <c r="D12" s="85"/>
      <c r="E12" s="169"/>
      <c r="F12" s="169"/>
      <c r="G12" s="169"/>
      <c r="H12" s="169"/>
      <c r="I12" s="169"/>
      <c r="J12" s="169"/>
      <c r="K12" s="169"/>
      <c r="L12" s="169"/>
      <c r="M12" s="169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65"/>
    </row>
    <row r="13" spans="1:49" ht="16.5" hidden="1" thickTop="1" thickBot="1">
      <c r="A13" s="65"/>
      <c r="B13" s="266" t="s">
        <v>214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65"/>
    </row>
    <row r="14" spans="1:49" ht="4.5" hidden="1" customHeight="1" thickTop="1">
      <c r="A14" s="65"/>
      <c r="B14" s="196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</row>
    <row r="15" spans="1:49" hidden="1">
      <c r="A15" s="65"/>
      <c r="B15" s="198" t="s">
        <v>29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</row>
    <row r="16" spans="1:49" hidden="1">
      <c r="A16" s="65"/>
      <c r="B16" s="267" t="s">
        <v>28</v>
      </c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88"/>
      <c r="Q16" s="271" t="s">
        <v>10</v>
      </c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65"/>
    </row>
    <row r="17" spans="1:49" ht="4.5" hidden="1" customHeight="1">
      <c r="A17" s="65"/>
      <c r="B17" s="196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</row>
    <row r="18" spans="1:49" hidden="1">
      <c r="A18" s="65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65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65"/>
      <c r="AJ18" s="90"/>
      <c r="AK18" s="90"/>
      <c r="AL18" s="90"/>
      <c r="AM18" s="90"/>
      <c r="AN18" s="90"/>
      <c r="AO18" s="90"/>
      <c r="AP18" s="90"/>
      <c r="AQ18" s="65"/>
      <c r="AR18" s="90"/>
      <c r="AS18" s="90"/>
      <c r="AT18" s="90"/>
      <c r="AU18" s="90"/>
      <c r="AV18" s="90"/>
      <c r="AW18" s="65"/>
    </row>
    <row r="19" spans="1:49" ht="4.5" hidden="1" customHeight="1">
      <c r="A19" s="65"/>
      <c r="B19" s="196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</row>
    <row r="20" spans="1:49" hidden="1">
      <c r="A20" s="65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65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65"/>
      <c r="AJ20" s="90"/>
      <c r="AK20" s="90"/>
      <c r="AL20" s="90"/>
      <c r="AM20" s="90"/>
      <c r="AN20" s="90"/>
      <c r="AO20" s="90"/>
      <c r="AP20" s="90"/>
      <c r="AQ20" s="65"/>
      <c r="AR20" s="90"/>
      <c r="AS20" s="90"/>
      <c r="AT20" s="90"/>
      <c r="AU20" s="90"/>
      <c r="AV20" s="90"/>
      <c r="AW20" s="65"/>
    </row>
    <row r="21" spans="1:49" ht="4.5" hidden="1" customHeight="1">
      <c r="A21" s="65"/>
      <c r="B21" s="196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</row>
    <row r="22" spans="1:49" hidden="1">
      <c r="A22" s="65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65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65"/>
      <c r="AJ22" s="90"/>
      <c r="AK22" s="90"/>
      <c r="AL22" s="90"/>
      <c r="AM22" s="90"/>
      <c r="AN22" s="90"/>
      <c r="AO22" s="90"/>
      <c r="AP22" s="90"/>
      <c r="AQ22" s="65"/>
      <c r="AR22" s="90"/>
      <c r="AS22" s="90"/>
      <c r="AT22" s="90"/>
      <c r="AU22" s="90"/>
      <c r="AV22" s="90"/>
      <c r="AW22" s="65"/>
    </row>
    <row r="23" spans="1:49" ht="4.5" hidden="1" customHeight="1">
      <c r="A23" s="65"/>
      <c r="B23" s="196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</row>
    <row r="24" spans="1:49" hidden="1">
      <c r="A24" s="65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65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65"/>
      <c r="AJ24" s="90"/>
      <c r="AK24" s="90"/>
      <c r="AL24" s="90"/>
      <c r="AM24" s="90"/>
      <c r="AN24" s="90"/>
      <c r="AO24" s="90"/>
      <c r="AP24" s="90"/>
      <c r="AQ24" s="65"/>
      <c r="AR24" s="90"/>
      <c r="AS24" s="90"/>
      <c r="AT24" s="90"/>
      <c r="AU24" s="90"/>
      <c r="AV24" s="90"/>
      <c r="AW24" s="65"/>
    </row>
    <row r="25" spans="1:49" hidden="1">
      <c r="A25" s="65"/>
      <c r="B25" s="91"/>
      <c r="C25" s="65"/>
      <c r="D25" s="85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65"/>
      <c r="AF25" s="65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65"/>
      <c r="AW25" s="65"/>
    </row>
    <row r="26" spans="1:49">
      <c r="A26" s="65"/>
      <c r="B26" s="277" t="s">
        <v>23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65"/>
    </row>
    <row r="27" spans="1:49" ht="4.5" customHeight="1" thickBot="1">
      <c r="A27" s="65"/>
      <c r="B27" s="196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</row>
    <row r="28" spans="1:49" ht="16.5" thickTop="1" thickBot="1">
      <c r="A28" s="65"/>
      <c r="B28" s="266" t="s">
        <v>63</v>
      </c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65"/>
    </row>
    <row r="29" spans="1:49" ht="4.5" customHeight="1" thickTop="1">
      <c r="A29" s="65"/>
      <c r="B29" s="20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65"/>
    </row>
    <row r="30" spans="1:49">
      <c r="A30" s="65"/>
      <c r="B30" s="91" t="s">
        <v>3</v>
      </c>
      <c r="C30" s="65"/>
      <c r="D30" s="90"/>
      <c r="E30" s="90"/>
      <c r="F30" s="90"/>
      <c r="G30" s="90"/>
      <c r="H30" s="90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65"/>
    </row>
    <row r="31" spans="1:49" ht="4.5" customHeight="1">
      <c r="A31" s="65"/>
      <c r="B31" s="197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</row>
    <row r="32" spans="1:49">
      <c r="A32" s="65"/>
      <c r="B32" s="91" t="s">
        <v>5</v>
      </c>
      <c r="C32" s="65"/>
      <c r="D32" s="90"/>
      <c r="E32" s="90"/>
      <c r="F32" s="90"/>
      <c r="G32" s="90"/>
      <c r="H32" s="90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65"/>
    </row>
    <row r="33" spans="1:49" ht="4.5" customHeight="1">
      <c r="A33" s="65"/>
      <c r="B33" s="197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</row>
    <row r="34" spans="1:49">
      <c r="A34" s="65"/>
      <c r="B34" s="91" t="s">
        <v>4</v>
      </c>
      <c r="C34" s="65"/>
      <c r="D34" s="90"/>
      <c r="E34" s="90"/>
      <c r="F34" s="90"/>
      <c r="G34" s="90"/>
      <c r="H34" s="90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65"/>
    </row>
    <row r="35" spans="1:49" ht="4.5" customHeight="1">
      <c r="A35" s="65"/>
      <c r="B35" s="197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</row>
    <row r="36" spans="1:49">
      <c r="A36" s="65"/>
      <c r="B36" s="91" t="s">
        <v>6</v>
      </c>
      <c r="C36" s="65"/>
      <c r="D36" s="90"/>
      <c r="E36" s="90"/>
      <c r="F36" s="90"/>
      <c r="G36" s="90"/>
      <c r="H36" s="90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65"/>
      <c r="Y36" s="61" t="s">
        <v>9</v>
      </c>
      <c r="Z36" s="65"/>
      <c r="AA36" s="65"/>
      <c r="AB36" s="65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65"/>
    </row>
    <row r="37" spans="1:49" ht="4.5" customHeight="1">
      <c r="A37" s="65"/>
      <c r="B37" s="197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</row>
    <row r="38" spans="1:49">
      <c r="A38" s="65"/>
      <c r="B38" s="91" t="s">
        <v>7</v>
      </c>
      <c r="C38" s="65"/>
      <c r="D38" s="90"/>
      <c r="E38" s="90"/>
      <c r="F38" s="90"/>
      <c r="G38" s="90"/>
      <c r="H38" s="90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65"/>
      <c r="Y38" s="61" t="s">
        <v>13</v>
      </c>
      <c r="Z38" s="65"/>
      <c r="AA38" s="65"/>
      <c r="AB38" s="65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65"/>
    </row>
    <row r="39" spans="1:49" ht="4.5" customHeight="1">
      <c r="A39" s="65"/>
      <c r="B39" s="197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</row>
    <row r="40" spans="1:49" ht="12.75" customHeight="1">
      <c r="A40" s="65"/>
      <c r="B40" s="91" t="s">
        <v>8</v>
      </c>
      <c r="C40" s="65"/>
      <c r="D40" s="90"/>
      <c r="E40" s="90"/>
      <c r="F40" s="90"/>
      <c r="G40" s="90"/>
      <c r="H40" s="90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65"/>
      <c r="Y40" s="61" t="s">
        <v>7</v>
      </c>
      <c r="Z40" s="65"/>
      <c r="AA40" s="65"/>
      <c r="AB40" s="65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65"/>
    </row>
    <row r="41" spans="1:49" ht="4.5" customHeight="1">
      <c r="A41" s="65"/>
      <c r="B41" s="91"/>
      <c r="C41" s="65"/>
      <c r="D41" s="90"/>
      <c r="E41" s="90"/>
      <c r="F41" s="90"/>
      <c r="G41" s="90"/>
      <c r="H41" s="9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65"/>
      <c r="Y41" s="61"/>
      <c r="Z41" s="65"/>
      <c r="AA41" s="65"/>
      <c r="AB41" s="65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65"/>
    </row>
    <row r="42" spans="1:49" ht="12.75" customHeight="1">
      <c r="A42" s="65"/>
      <c r="B42" s="91" t="s">
        <v>157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263"/>
      <c r="O42" s="263"/>
      <c r="P42" s="180"/>
      <c r="Q42" s="91" t="s">
        <v>61</v>
      </c>
      <c r="R42" s="91"/>
      <c r="S42" s="65"/>
      <c r="T42" s="90"/>
      <c r="U42" s="90"/>
      <c r="V42" s="90"/>
      <c r="W42" s="90"/>
      <c r="X42" s="90"/>
      <c r="Y42" s="180"/>
      <c r="Z42" s="180"/>
      <c r="AA42" s="180"/>
      <c r="AB42" s="180"/>
      <c r="AC42" s="263"/>
      <c r="AD42" s="263"/>
      <c r="AE42" s="92"/>
      <c r="AF42" s="91"/>
      <c r="AG42" s="65"/>
      <c r="AH42" s="90"/>
      <c r="AI42" s="90"/>
      <c r="AJ42" s="90"/>
      <c r="AK42" s="90"/>
      <c r="AL42" s="90"/>
      <c r="AM42" s="180"/>
      <c r="AN42" s="180"/>
      <c r="AO42" s="180"/>
      <c r="AP42" s="180"/>
      <c r="AQ42" s="180"/>
      <c r="AR42" s="180"/>
      <c r="AS42" s="180"/>
      <c r="AT42" s="180"/>
      <c r="AU42" s="280"/>
      <c r="AV42" s="280"/>
      <c r="AW42" s="65"/>
    </row>
    <row r="43" spans="1:49" ht="14.25" customHeight="1" thickBot="1">
      <c r="A43" s="65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4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4"/>
      <c r="AJ43" s="205"/>
      <c r="AK43" s="205"/>
      <c r="AL43" s="205"/>
      <c r="AM43" s="205"/>
      <c r="AN43" s="205"/>
      <c r="AO43" s="205"/>
      <c r="AP43" s="205"/>
      <c r="AQ43" s="204"/>
      <c r="AR43" s="205"/>
      <c r="AS43" s="205"/>
      <c r="AT43" s="205"/>
      <c r="AU43" s="205"/>
      <c r="AV43" s="205"/>
      <c r="AW43" s="65"/>
    </row>
    <row r="44" spans="1:49" ht="18.75" customHeight="1" thickTop="1" thickBot="1">
      <c r="A44" s="65"/>
      <c r="B44" s="266" t="s">
        <v>251</v>
      </c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6"/>
      <c r="AM44" s="266"/>
      <c r="AN44" s="266"/>
      <c r="AO44" s="266"/>
      <c r="AP44" s="266"/>
      <c r="AQ44" s="266"/>
      <c r="AR44" s="266"/>
      <c r="AS44" s="266"/>
      <c r="AT44" s="266"/>
      <c r="AU44" s="266"/>
      <c r="AV44" s="266"/>
      <c r="AW44" s="65"/>
    </row>
    <row r="45" spans="1:49" ht="14.25" hidden="1" customHeight="1" thickTop="1" thickBot="1">
      <c r="A45" s="65"/>
      <c r="B45" s="281" t="s">
        <v>27</v>
      </c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  <c r="AM45" s="266"/>
      <c r="AN45" s="266"/>
      <c r="AO45" s="266"/>
      <c r="AP45" s="266"/>
      <c r="AQ45" s="266"/>
      <c r="AR45" s="266"/>
      <c r="AS45" s="266"/>
      <c r="AT45" s="266"/>
      <c r="AU45" s="266"/>
      <c r="AV45" s="266"/>
      <c r="AW45" s="65"/>
    </row>
    <row r="46" spans="1:49" ht="71.45" customHeight="1" thickTop="1">
      <c r="A46" s="65"/>
      <c r="B46" s="275" t="s">
        <v>343</v>
      </c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65"/>
    </row>
    <row r="47" spans="1:49" ht="4.5" customHeight="1">
      <c r="A47" s="65"/>
      <c r="B47" s="196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</row>
    <row r="48" spans="1:49" ht="30" customHeight="1">
      <c r="A48" s="88"/>
      <c r="B48" s="267" t="s">
        <v>342</v>
      </c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88"/>
      <c r="X48" s="319" t="s">
        <v>272</v>
      </c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19"/>
      <c r="AJ48" s="319"/>
      <c r="AK48" s="319"/>
      <c r="AL48" s="319"/>
      <c r="AM48" s="319"/>
      <c r="AN48" s="319"/>
      <c r="AO48" s="319"/>
      <c r="AP48" s="319"/>
      <c r="AQ48" s="319"/>
      <c r="AR48" s="319"/>
      <c r="AS48" s="319"/>
      <c r="AT48" s="319"/>
      <c r="AU48" s="319"/>
      <c r="AV48" s="319"/>
      <c r="AW48" s="65"/>
    </row>
    <row r="49" spans="1:49" ht="12" customHeight="1">
      <c r="A49" s="65"/>
      <c r="B49" s="20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65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65"/>
    </row>
    <row r="50" spans="1:49" ht="14.25" customHeight="1">
      <c r="A50" s="65"/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190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65"/>
    </row>
    <row r="51" spans="1:49" ht="14.25" customHeight="1">
      <c r="A51" s="65"/>
      <c r="B51" s="27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190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65"/>
    </row>
    <row r="52" spans="1:49" ht="14.25" customHeight="1">
      <c r="A52" s="65"/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190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65"/>
    </row>
    <row r="53" spans="1:49" ht="14.25" customHeight="1">
      <c r="A53" s="65"/>
      <c r="B53" s="274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190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65"/>
    </row>
    <row r="54" spans="1:49" ht="14.25" customHeight="1">
      <c r="A54" s="65"/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190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65"/>
    </row>
    <row r="55" spans="1:49" ht="14.25" customHeight="1">
      <c r="A55" s="65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190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65"/>
    </row>
    <row r="56" spans="1:49" ht="14.25" customHeight="1">
      <c r="A56" s="65"/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190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65"/>
    </row>
    <row r="57" spans="1:49" ht="14.25" customHeight="1">
      <c r="A57" s="65"/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190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65"/>
    </row>
    <row r="58" spans="1:49" ht="14.25" customHeight="1">
      <c r="A58" s="65"/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190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65"/>
    </row>
    <row r="59" spans="1:49" ht="14.25" customHeight="1">
      <c r="A59" s="65"/>
      <c r="B59" s="274"/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190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65"/>
    </row>
    <row r="60" spans="1:49" ht="14.25" customHeight="1">
      <c r="A60" s="65"/>
      <c r="B60" s="274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190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65"/>
    </row>
    <row r="61" spans="1:49" ht="14.25" customHeight="1">
      <c r="A61" s="65"/>
      <c r="B61" s="274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190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65"/>
    </row>
    <row r="62" spans="1:49" ht="14.25" customHeight="1">
      <c r="A62" s="65"/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190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65"/>
    </row>
    <row r="63" spans="1:49" ht="14.25" customHeight="1">
      <c r="A63" s="65"/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190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65"/>
    </row>
    <row r="64" spans="1:49" ht="14.25" customHeight="1">
      <c r="A64" s="65"/>
      <c r="B64" s="274"/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190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65"/>
    </row>
    <row r="65" spans="1:49" ht="14.25" customHeight="1">
      <c r="A65" s="65"/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190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65"/>
    </row>
    <row r="66" spans="1:49" ht="14.25" customHeight="1">
      <c r="A66" s="65"/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190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65"/>
    </row>
    <row r="67" spans="1:49" ht="14.25" customHeight="1">
      <c r="A67" s="65"/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190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65"/>
    </row>
    <row r="68" spans="1:49" ht="14.25" customHeight="1">
      <c r="A68" s="65"/>
      <c r="B68" s="209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</row>
    <row r="69" spans="1:49" ht="16.5" hidden="1" customHeight="1" thickTop="1" thickBot="1">
      <c r="A69" s="65"/>
      <c r="B69" s="284" t="s">
        <v>30</v>
      </c>
      <c r="C69" s="284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4"/>
      <c r="AI69" s="284"/>
      <c r="AJ69" s="284"/>
      <c r="AK69" s="284"/>
      <c r="AL69" s="284"/>
      <c r="AM69" s="284"/>
      <c r="AN69" s="284"/>
      <c r="AO69" s="284"/>
      <c r="AP69" s="284"/>
      <c r="AQ69" s="284"/>
      <c r="AR69" s="284"/>
      <c r="AS69" s="284"/>
      <c r="AT69" s="284"/>
      <c r="AU69" s="284"/>
      <c r="AV69" s="284"/>
      <c r="AW69" s="65"/>
    </row>
    <row r="70" spans="1:49" s="94" customFormat="1" ht="4.5" customHeight="1">
      <c r="A70" s="90"/>
      <c r="B70" s="210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90"/>
    </row>
    <row r="71" spans="1:49" s="94" customFormat="1" ht="15.95" hidden="1" customHeight="1">
      <c r="A71" s="90"/>
      <c r="B71" s="238" t="s">
        <v>24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90"/>
    </row>
    <row r="72" spans="1:49" s="94" customFormat="1" ht="4.5" hidden="1" customHeight="1">
      <c r="A72" s="90"/>
      <c r="B72" s="91"/>
      <c r="C72" s="65"/>
      <c r="D72" s="65"/>
      <c r="E72" s="65"/>
      <c r="F72" s="90"/>
      <c r="G72" s="65"/>
      <c r="H72" s="180"/>
      <c r="I72" s="180"/>
      <c r="J72" s="65"/>
      <c r="K72" s="65"/>
      <c r="L72" s="91"/>
      <c r="M72" s="65"/>
      <c r="N72" s="65"/>
      <c r="O72" s="65"/>
      <c r="P72" s="180"/>
      <c r="Q72" s="180"/>
      <c r="R72" s="65"/>
      <c r="S72" s="65"/>
      <c r="T72" s="65"/>
      <c r="U72" s="90"/>
      <c r="V72" s="61"/>
      <c r="W72" s="65"/>
      <c r="X72" s="65"/>
      <c r="Y72" s="65"/>
      <c r="Z72" s="90"/>
      <c r="AA72" s="180"/>
      <c r="AB72" s="180"/>
      <c r="AC72" s="65"/>
      <c r="AD72" s="65"/>
      <c r="AE72" s="65"/>
      <c r="AF72" s="65"/>
      <c r="AG72" s="91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180"/>
      <c r="AT72" s="180"/>
      <c r="AU72" s="180"/>
      <c r="AV72" s="65"/>
      <c r="AW72" s="90"/>
    </row>
    <row r="73" spans="1:49" s="94" customFormat="1" ht="14.25" hidden="1" customHeight="1">
      <c r="A73" s="90"/>
      <c r="B73" s="198" t="s">
        <v>34</v>
      </c>
      <c r="C73" s="65"/>
      <c r="D73" s="65"/>
      <c r="E73" s="65"/>
      <c r="F73" s="90"/>
      <c r="G73" s="65"/>
      <c r="H73" s="180"/>
      <c r="I73" s="180"/>
      <c r="J73" s="65"/>
      <c r="K73" s="65"/>
      <c r="L73" s="91"/>
      <c r="M73" s="65"/>
      <c r="N73" s="65"/>
      <c r="O73" s="65"/>
      <c r="P73" s="180"/>
      <c r="Q73" s="180"/>
      <c r="R73" s="65"/>
      <c r="S73" s="65"/>
      <c r="T73" s="65"/>
      <c r="U73" s="90"/>
      <c r="V73" s="61"/>
      <c r="W73" s="65"/>
      <c r="X73" s="65"/>
      <c r="Y73" s="65"/>
      <c r="Z73" s="90"/>
      <c r="AA73" s="180"/>
      <c r="AB73" s="180"/>
      <c r="AC73" s="65"/>
      <c r="AD73" s="65"/>
      <c r="AE73" s="65"/>
      <c r="AF73" s="65"/>
      <c r="AG73" s="91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180"/>
      <c r="AT73" s="180"/>
      <c r="AU73" s="180"/>
      <c r="AV73" s="65"/>
      <c r="AW73" s="90"/>
    </row>
    <row r="74" spans="1:49" s="94" customFormat="1" ht="15.95" hidden="1" customHeight="1">
      <c r="A74" s="90"/>
      <c r="B74" s="91"/>
      <c r="C74" s="65" t="s">
        <v>215</v>
      </c>
      <c r="D74" s="65"/>
      <c r="E74" s="65"/>
      <c r="F74" s="90"/>
      <c r="G74" s="65"/>
      <c r="H74" s="180"/>
      <c r="I74" s="180"/>
      <c r="J74" s="65"/>
      <c r="K74" s="65"/>
      <c r="L74" s="90"/>
      <c r="M74" s="285"/>
      <c r="N74" s="285"/>
      <c r="O74" s="285"/>
      <c r="P74" s="180"/>
      <c r="Q74" s="180"/>
      <c r="R74" s="65"/>
      <c r="S74" s="65"/>
      <c r="T74" s="65"/>
      <c r="U74" s="90"/>
      <c r="V74" s="61"/>
      <c r="W74" s="65"/>
      <c r="X74" s="90" t="s">
        <v>216</v>
      </c>
      <c r="Y74" s="65"/>
      <c r="Z74" s="65"/>
      <c r="AA74" s="90"/>
      <c r="AB74" s="65"/>
      <c r="AC74" s="180"/>
      <c r="AD74" s="180"/>
      <c r="AE74" s="65"/>
      <c r="AF74" s="65"/>
      <c r="AG74" s="90"/>
      <c r="AH74" s="286"/>
      <c r="AI74" s="286"/>
      <c r="AJ74" s="286"/>
      <c r="AK74" s="286"/>
      <c r="AL74" s="286"/>
      <c r="AM74" s="286"/>
      <c r="AN74" s="65"/>
      <c r="AO74" s="65"/>
      <c r="AP74" s="65"/>
      <c r="AQ74" s="65"/>
      <c r="AR74" s="65"/>
      <c r="AS74" s="180"/>
      <c r="AT74" s="180"/>
      <c r="AU74" s="180"/>
      <c r="AV74" s="65"/>
      <c r="AW74" s="90"/>
    </row>
    <row r="75" spans="1:49" s="94" customFormat="1" ht="4.5" hidden="1" customHeight="1">
      <c r="A75" s="90"/>
      <c r="B75" s="91"/>
      <c r="C75" s="65"/>
      <c r="D75" s="65"/>
      <c r="E75" s="65"/>
      <c r="F75" s="90"/>
      <c r="G75" s="65"/>
      <c r="H75" s="180"/>
      <c r="I75" s="180"/>
      <c r="J75" s="65"/>
      <c r="K75" s="65"/>
      <c r="L75" s="91"/>
      <c r="M75" s="65"/>
      <c r="N75" s="65"/>
      <c r="O75" s="65"/>
      <c r="P75" s="180"/>
      <c r="Q75" s="180"/>
      <c r="R75" s="65"/>
      <c r="S75" s="65"/>
      <c r="T75" s="65"/>
      <c r="U75" s="90"/>
      <c r="V75" s="61"/>
      <c r="W75" s="65"/>
      <c r="X75" s="65"/>
      <c r="Y75" s="65"/>
      <c r="Z75" s="90"/>
      <c r="AA75" s="180"/>
      <c r="AB75" s="180"/>
      <c r="AC75" s="65"/>
      <c r="AD75" s="65"/>
      <c r="AE75" s="65"/>
      <c r="AF75" s="65"/>
      <c r="AG75" s="91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180"/>
      <c r="AT75" s="180"/>
      <c r="AU75" s="180"/>
      <c r="AV75" s="65"/>
      <c r="AW75" s="90"/>
    </row>
    <row r="76" spans="1:49" s="94" customFormat="1" ht="15.95" hidden="1" customHeight="1">
      <c r="A76" s="90"/>
      <c r="B76" s="91"/>
      <c r="C76" s="65" t="s">
        <v>217</v>
      </c>
      <c r="D76" s="65"/>
      <c r="E76" s="90"/>
      <c r="F76" s="180"/>
      <c r="G76" s="180"/>
      <c r="H76" s="65"/>
      <c r="I76" s="65"/>
      <c r="J76" s="65"/>
      <c r="K76" s="65"/>
      <c r="L76" s="91"/>
      <c r="M76" s="285"/>
      <c r="N76" s="285"/>
      <c r="O76" s="285"/>
      <c r="P76" s="180"/>
      <c r="Q76" s="180"/>
      <c r="R76" s="65"/>
      <c r="S76" s="65"/>
      <c r="T76" s="65"/>
      <c r="U76" s="90"/>
      <c r="V76" s="61"/>
      <c r="W76" s="65"/>
      <c r="X76" s="90" t="s">
        <v>218</v>
      </c>
      <c r="Y76" s="65"/>
      <c r="Z76" s="65"/>
      <c r="AA76" s="90"/>
      <c r="AB76" s="65"/>
      <c r="AC76" s="180"/>
      <c r="AD76" s="180"/>
      <c r="AE76" s="65"/>
      <c r="AF76" s="65"/>
      <c r="AG76" s="90"/>
      <c r="AH76" s="286"/>
      <c r="AI76" s="286"/>
      <c r="AJ76" s="286"/>
      <c r="AK76" s="286"/>
      <c r="AL76" s="286"/>
      <c r="AM76" s="286"/>
      <c r="AN76" s="65"/>
      <c r="AO76" s="65"/>
      <c r="AP76" s="65"/>
      <c r="AQ76" s="65"/>
      <c r="AR76" s="65"/>
      <c r="AS76" s="180"/>
      <c r="AT76" s="180"/>
      <c r="AU76" s="180"/>
      <c r="AV76" s="65"/>
      <c r="AW76" s="90"/>
    </row>
    <row r="77" spans="1:49" s="94" customFormat="1" ht="15.95" hidden="1" customHeight="1">
      <c r="A77" s="90"/>
      <c r="B77" s="95"/>
      <c r="C77" s="65"/>
      <c r="D77" s="65"/>
      <c r="E77" s="65"/>
      <c r="F77" s="90"/>
      <c r="G77" s="65"/>
      <c r="H77" s="65"/>
      <c r="I77" s="65"/>
      <c r="J77" s="65"/>
      <c r="K77" s="65"/>
      <c r="L77" s="95"/>
      <c r="M77" s="65"/>
      <c r="N77" s="65"/>
      <c r="O77" s="65"/>
      <c r="P77" s="90"/>
      <c r="Q77" s="65"/>
      <c r="R77" s="65"/>
      <c r="S77" s="65"/>
      <c r="T77" s="65"/>
      <c r="U77" s="90"/>
      <c r="V77" s="65"/>
      <c r="W77" s="65"/>
      <c r="X77" s="65"/>
      <c r="Y77" s="65"/>
      <c r="Z77" s="90"/>
      <c r="AA77" s="65"/>
      <c r="AB77" s="65"/>
      <c r="AC77" s="65"/>
      <c r="AD77" s="65"/>
      <c r="AE77" s="65"/>
      <c r="AF77" s="65"/>
      <c r="AG77" s="9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90"/>
    </row>
    <row r="78" spans="1:49" s="94" customFormat="1" ht="15.95" customHeight="1">
      <c r="A78" s="90"/>
      <c r="B78" s="238" t="s">
        <v>130</v>
      </c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90"/>
    </row>
    <row r="79" spans="1:49" ht="4.5" customHeight="1">
      <c r="A79" s="65"/>
      <c r="B79" s="196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180"/>
      <c r="AQ79" s="180"/>
      <c r="AR79" s="270"/>
      <c r="AS79" s="270"/>
      <c r="AT79" s="262"/>
      <c r="AU79" s="262"/>
      <c r="AV79" s="262"/>
      <c r="AW79" s="65"/>
    </row>
    <row r="80" spans="1:49">
      <c r="A80" s="65"/>
      <c r="B80" s="85" t="s">
        <v>174</v>
      </c>
      <c r="C80" s="61" t="s">
        <v>15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180"/>
      <c r="AQ80" s="180"/>
      <c r="AR80" s="180"/>
      <c r="AS80" s="180"/>
      <c r="AT80" s="180"/>
      <c r="AU80" s="180"/>
      <c r="AV80" s="180"/>
      <c r="AW80" s="65"/>
    </row>
    <row r="81" spans="1:50" ht="4.5" customHeight="1">
      <c r="A81" s="65"/>
      <c r="B81" s="85"/>
      <c r="C81" s="61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180"/>
      <c r="AQ81" s="180"/>
      <c r="AR81" s="180"/>
      <c r="AS81" s="180"/>
      <c r="AT81" s="180"/>
      <c r="AU81" s="180"/>
      <c r="AV81" s="180"/>
      <c r="AW81" s="65"/>
    </row>
    <row r="82" spans="1:50">
      <c r="A82" s="65"/>
      <c r="B82" s="196"/>
      <c r="C82" s="65" t="s">
        <v>54</v>
      </c>
      <c r="D82" s="65"/>
      <c r="E82" s="61"/>
      <c r="F82" s="61"/>
      <c r="G82" s="61"/>
      <c r="H82" s="61"/>
      <c r="I82" s="61"/>
      <c r="J82" s="61"/>
      <c r="K82" s="65"/>
      <c r="L82" s="65"/>
      <c r="M82" s="268"/>
      <c r="N82" s="268"/>
      <c r="O82" s="268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180"/>
      <c r="AQ82" s="180"/>
      <c r="AR82" s="180"/>
      <c r="AS82" s="180"/>
      <c r="AT82" s="180"/>
      <c r="AU82" s="180"/>
      <c r="AV82" s="180"/>
      <c r="AW82" s="65"/>
    </row>
    <row r="83" spans="1:50" ht="4.5" customHeight="1">
      <c r="A83" s="65"/>
      <c r="B83" s="8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287"/>
      <c r="AI83" s="287"/>
      <c r="AJ83" s="65"/>
      <c r="AK83" s="65"/>
      <c r="AL83" s="65"/>
      <c r="AM83" s="65"/>
      <c r="AN83" s="65"/>
      <c r="AO83" s="65"/>
      <c r="AP83" s="180"/>
      <c r="AQ83" s="180"/>
      <c r="AR83" s="180"/>
      <c r="AS83" s="180"/>
      <c r="AT83" s="180"/>
      <c r="AU83" s="180"/>
      <c r="AV83" s="180"/>
      <c r="AW83" s="65"/>
    </row>
    <row r="84" spans="1:50">
      <c r="A84" s="65"/>
      <c r="B84" s="85"/>
      <c r="C84" s="65" t="s">
        <v>55</v>
      </c>
      <c r="D84" s="61"/>
      <c r="E84" s="61"/>
      <c r="F84" s="61"/>
      <c r="G84" s="61"/>
      <c r="H84" s="61"/>
      <c r="I84" s="61"/>
      <c r="J84" s="61"/>
      <c r="K84" s="65"/>
      <c r="L84" s="65"/>
      <c r="M84" s="268"/>
      <c r="N84" s="268"/>
      <c r="O84" s="268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 t="s">
        <v>53</v>
      </c>
      <c r="AD84" s="65"/>
      <c r="AE84" s="65"/>
      <c r="AF84" s="65"/>
      <c r="AG84" s="65"/>
      <c r="AH84" s="65"/>
      <c r="AI84" s="282" t="e">
        <f>M84/M82</f>
        <v>#DIV/0!</v>
      </c>
      <c r="AJ84" s="282"/>
      <c r="AK84" s="65"/>
      <c r="AL84" s="65"/>
      <c r="AM84" s="65"/>
      <c r="AN84" s="65"/>
      <c r="AO84" s="65"/>
      <c r="AP84" s="180"/>
      <c r="AQ84" s="180"/>
      <c r="AR84" s="180"/>
      <c r="AS84" s="180"/>
      <c r="AT84" s="180"/>
      <c r="AU84" s="180"/>
      <c r="AV84" s="180"/>
      <c r="AW84" s="65"/>
    </row>
    <row r="85" spans="1:50" ht="4.5" customHeight="1">
      <c r="A85" s="65"/>
      <c r="B85" s="85"/>
      <c r="C85" s="96"/>
      <c r="D85" s="65"/>
      <c r="E85" s="65"/>
      <c r="F85" s="65"/>
      <c r="G85" s="65"/>
      <c r="H85" s="65"/>
      <c r="I85" s="65"/>
      <c r="J85" s="65"/>
      <c r="K85" s="65"/>
      <c r="L85" s="65"/>
      <c r="M85" s="180"/>
      <c r="N85" s="97"/>
      <c r="O85" s="65"/>
      <c r="P85" s="65"/>
      <c r="Q85" s="65"/>
      <c r="R85" s="65"/>
      <c r="S85" s="65"/>
      <c r="T85" s="96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180"/>
      <c r="AQ85" s="180"/>
      <c r="AR85" s="180"/>
      <c r="AS85" s="180"/>
      <c r="AT85" s="180"/>
      <c r="AU85" s="180"/>
      <c r="AV85" s="180"/>
      <c r="AW85" s="65"/>
    </row>
    <row r="86" spans="1:50">
      <c r="A86" s="65"/>
      <c r="B86" s="85"/>
      <c r="C86" s="65" t="s">
        <v>122</v>
      </c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268"/>
      <c r="Q86" s="268"/>
      <c r="R86" s="268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 t="s">
        <v>53</v>
      </c>
      <c r="AD86" s="65"/>
      <c r="AE86" s="65"/>
      <c r="AF86" s="65"/>
      <c r="AG86" s="65"/>
      <c r="AH86" s="65"/>
      <c r="AI86" s="282" t="e">
        <f>+P86/M82</f>
        <v>#DIV/0!</v>
      </c>
      <c r="AJ86" s="282"/>
      <c r="AK86" s="65"/>
      <c r="AL86" s="65"/>
      <c r="AM86" s="65"/>
      <c r="AN86" s="65"/>
      <c r="AO86" s="65"/>
      <c r="AP86" s="180"/>
      <c r="AQ86" s="180"/>
      <c r="AR86" s="180"/>
      <c r="AS86" s="180"/>
      <c r="AT86" s="180"/>
      <c r="AU86" s="180"/>
      <c r="AV86" s="180"/>
      <c r="AW86" s="65"/>
    </row>
    <row r="87" spans="1:50" ht="15.75" customHeight="1">
      <c r="A87" s="65"/>
      <c r="B87" s="85"/>
      <c r="C87" s="98" t="s">
        <v>123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5"/>
      <c r="P87" s="65"/>
      <c r="Q87" s="65"/>
      <c r="R87" s="65"/>
      <c r="S87" s="65"/>
      <c r="T87" s="65"/>
      <c r="U87" s="61"/>
      <c r="V87" s="61"/>
      <c r="W87" s="61"/>
      <c r="X87" s="61"/>
      <c r="Y87" s="61"/>
      <c r="Z87" s="61"/>
      <c r="AA87" s="61"/>
      <c r="AB87" s="65"/>
      <c r="AC87" s="61"/>
      <c r="AD87" s="61"/>
      <c r="AE87" s="61"/>
      <c r="AF87" s="61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180"/>
      <c r="AR87" s="180"/>
      <c r="AS87" s="180"/>
      <c r="AT87" s="180"/>
      <c r="AU87" s="180"/>
      <c r="AV87" s="180"/>
      <c r="AW87" s="65"/>
    </row>
    <row r="88" spans="1:50">
      <c r="A88" s="65"/>
      <c r="B88" s="85"/>
      <c r="C88" s="65" t="s">
        <v>219</v>
      </c>
      <c r="D88" s="61"/>
      <c r="E88" s="61"/>
      <c r="F88" s="61"/>
      <c r="G88" s="61"/>
      <c r="H88" s="61"/>
      <c r="I88" s="61"/>
      <c r="J88" s="61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268"/>
      <c r="Z88" s="268"/>
      <c r="AA88" s="268"/>
      <c r="AB88" s="65"/>
      <c r="AC88" s="65" t="s">
        <v>53</v>
      </c>
      <c r="AD88" s="65"/>
      <c r="AE88" s="65"/>
      <c r="AF88" s="65"/>
      <c r="AG88" s="65"/>
      <c r="AH88" s="65"/>
      <c r="AI88" s="282" t="e">
        <f>+Y88/M82</f>
        <v>#DIV/0!</v>
      </c>
      <c r="AJ88" s="282"/>
      <c r="AK88" s="65"/>
      <c r="AL88" s="65"/>
      <c r="AM88" s="65"/>
      <c r="AN88" s="65"/>
      <c r="AO88" s="65"/>
      <c r="AP88" s="180"/>
      <c r="AQ88" s="180"/>
      <c r="AR88" s="180"/>
      <c r="AS88" s="180"/>
      <c r="AT88" s="65"/>
      <c r="AU88" s="65"/>
      <c r="AV88" s="65"/>
      <c r="AW88" s="65"/>
      <c r="AX88" s="81" t="s">
        <v>32</v>
      </c>
    </row>
    <row r="89" spans="1:50" ht="4.5" customHeight="1">
      <c r="A89" s="65"/>
      <c r="B89" s="85"/>
      <c r="C89" s="96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96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180"/>
      <c r="AQ89" s="180"/>
      <c r="AR89" s="180"/>
      <c r="AS89" s="180"/>
      <c r="AT89" s="180"/>
      <c r="AU89" s="180"/>
      <c r="AV89" s="180"/>
      <c r="AW89" s="65"/>
      <c r="AX89" s="81" t="s">
        <v>33</v>
      </c>
    </row>
    <row r="90" spans="1:50" ht="18" customHeight="1">
      <c r="A90" s="65"/>
      <c r="B90" s="85"/>
      <c r="C90" s="65" t="s">
        <v>207</v>
      </c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99"/>
      <c r="R90" s="288"/>
      <c r="S90" s="288"/>
      <c r="T90" s="288"/>
      <c r="U90" s="95"/>
      <c r="V90" s="65" t="s">
        <v>334</v>
      </c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92"/>
      <c r="AS90" s="289"/>
      <c r="AT90" s="289"/>
      <c r="AU90" s="289"/>
      <c r="AV90" s="180"/>
      <c r="AW90" s="65"/>
    </row>
    <row r="91" spans="1:50" ht="10.5" customHeight="1">
      <c r="A91" s="65"/>
      <c r="B91" s="196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180"/>
      <c r="AQ91" s="180"/>
      <c r="AR91" s="180"/>
      <c r="AS91" s="180"/>
      <c r="AT91" s="180"/>
      <c r="AU91" s="180"/>
      <c r="AV91" s="180"/>
      <c r="AW91" s="65"/>
    </row>
    <row r="92" spans="1:50" ht="33" customHeight="1">
      <c r="A92" s="65"/>
      <c r="B92" s="85"/>
      <c r="C92" s="191" t="s">
        <v>76</v>
      </c>
      <c r="D92" s="191"/>
      <c r="E92" s="191"/>
      <c r="F92" s="191"/>
      <c r="G92" s="191"/>
      <c r="H92" s="191"/>
      <c r="I92" s="191"/>
      <c r="J92" s="191"/>
      <c r="K92" s="191"/>
      <c r="L92" s="192"/>
      <c r="M92" s="192"/>
      <c r="N92" s="192"/>
      <c r="O92" s="192"/>
      <c r="P92" s="192"/>
      <c r="Q92" s="328" t="s">
        <v>335</v>
      </c>
      <c r="R92" s="328"/>
      <c r="S92" s="328"/>
      <c r="T92" s="328"/>
      <c r="U92" s="328"/>
      <c r="V92" s="328"/>
      <c r="W92" s="328"/>
      <c r="X92" s="328"/>
      <c r="Y92" s="283"/>
      <c r="Z92" s="283"/>
      <c r="AA92" s="180"/>
      <c r="AB92" s="65"/>
      <c r="AC92" s="329" t="s">
        <v>336</v>
      </c>
      <c r="AD92" s="329"/>
      <c r="AE92" s="329"/>
      <c r="AF92" s="329"/>
      <c r="AG92" s="329"/>
      <c r="AH92" s="329"/>
      <c r="AI92" s="329"/>
      <c r="AJ92" s="329"/>
      <c r="AK92" s="329"/>
      <c r="AL92" s="329"/>
      <c r="AM92" s="329"/>
      <c r="AN92" s="329"/>
      <c r="AO92" s="329"/>
      <c r="AP92" s="329"/>
      <c r="AQ92" s="329"/>
      <c r="AR92" s="283"/>
      <c r="AS92" s="283"/>
      <c r="AT92" s="180"/>
      <c r="AU92" s="180"/>
      <c r="AV92" s="180"/>
      <c r="AW92" s="65"/>
    </row>
    <row r="93" spans="1:50" ht="4.5" customHeight="1">
      <c r="A93" s="65"/>
      <c r="B93" s="85"/>
      <c r="C93" s="61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180"/>
      <c r="AS93" s="180"/>
      <c r="AT93" s="180"/>
      <c r="AU93" s="180"/>
      <c r="AV93" s="180"/>
      <c r="AW93" s="65"/>
    </row>
    <row r="94" spans="1:50" ht="27" customHeight="1">
      <c r="A94" s="65"/>
      <c r="B94" s="85"/>
      <c r="C94" s="61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328" t="s">
        <v>337</v>
      </c>
      <c r="R94" s="328"/>
      <c r="S94" s="328"/>
      <c r="T94" s="328"/>
      <c r="U94" s="328"/>
      <c r="V94" s="328"/>
      <c r="W94" s="328"/>
      <c r="X94" s="328"/>
      <c r="Y94" s="328"/>
      <c r="Z94" s="328"/>
      <c r="AA94" s="328"/>
      <c r="AB94" s="328"/>
      <c r="AC94" s="328"/>
      <c r="AD94" s="328"/>
      <c r="AE94" s="328"/>
      <c r="AF94" s="328"/>
      <c r="AG94" s="328"/>
      <c r="AH94" s="328"/>
      <c r="AI94" s="328"/>
      <c r="AJ94" s="328"/>
      <c r="AK94" s="328"/>
      <c r="AL94" s="328"/>
      <c r="AM94" s="328"/>
      <c r="AN94" s="328"/>
      <c r="AO94" s="328"/>
      <c r="AP94" s="328"/>
      <c r="AQ94" s="328"/>
      <c r="AR94" s="283"/>
      <c r="AS94" s="283"/>
      <c r="AT94" s="193"/>
      <c r="AU94" s="193"/>
      <c r="AV94" s="193"/>
      <c r="AW94" s="65"/>
      <c r="AX94" s="81" t="s">
        <v>160</v>
      </c>
    </row>
    <row r="95" spans="1:50" ht="4.5" customHeight="1">
      <c r="A95" s="65"/>
      <c r="B95" s="85"/>
      <c r="C95" s="61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180"/>
      <c r="AQ95" s="180"/>
      <c r="AR95" s="180"/>
      <c r="AS95" s="180"/>
      <c r="AT95" s="180"/>
      <c r="AU95" s="180"/>
      <c r="AV95" s="180"/>
      <c r="AW95" s="65"/>
      <c r="AX95" s="81" t="s">
        <v>161</v>
      </c>
    </row>
    <row r="96" spans="1:50" ht="15" customHeight="1">
      <c r="A96" s="65"/>
      <c r="B96" s="85"/>
      <c r="C96" s="61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 t="s">
        <v>56</v>
      </c>
      <c r="R96" s="65"/>
      <c r="S96" s="65"/>
      <c r="T96" s="65"/>
      <c r="U96" s="65"/>
      <c r="V96" s="65"/>
      <c r="W96" s="65"/>
      <c r="X96" s="283"/>
      <c r="Y96" s="283"/>
      <c r="Z96" s="283"/>
      <c r="AA96" s="283"/>
      <c r="AB96" s="283"/>
      <c r="AC96" s="283"/>
      <c r="AD96" s="283"/>
      <c r="AE96" s="283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180"/>
      <c r="AQ96" s="180"/>
      <c r="AR96" s="180"/>
      <c r="AS96" s="180"/>
      <c r="AT96" s="180"/>
      <c r="AU96" s="180"/>
      <c r="AV96" s="180"/>
      <c r="AW96" s="65"/>
      <c r="AX96" s="81" t="s">
        <v>162</v>
      </c>
    </row>
    <row r="97" spans="1:52" ht="4.5" customHeight="1">
      <c r="A97" s="65"/>
      <c r="B97" s="85"/>
      <c r="C97" s="61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100"/>
      <c r="Y97" s="100"/>
      <c r="Z97" s="100"/>
      <c r="AA97" s="100"/>
      <c r="AB97" s="100"/>
      <c r="AC97" s="100"/>
      <c r="AD97" s="100"/>
      <c r="AE97" s="100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180"/>
      <c r="AQ97" s="180"/>
      <c r="AR97" s="180"/>
      <c r="AS97" s="180"/>
      <c r="AT97" s="180"/>
      <c r="AU97" s="180"/>
      <c r="AV97" s="180"/>
      <c r="AW97" s="65"/>
    </row>
    <row r="98" spans="1:52">
      <c r="A98" s="65"/>
      <c r="B98" s="85" t="s">
        <v>175</v>
      </c>
      <c r="C98" s="61" t="s">
        <v>59</v>
      </c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180"/>
      <c r="AM98" s="65"/>
      <c r="AN98" s="65"/>
      <c r="AO98" s="65"/>
      <c r="AP98" s="180"/>
      <c r="AQ98" s="180"/>
      <c r="AR98" s="180"/>
      <c r="AS98" s="180"/>
      <c r="AT98" s="180"/>
      <c r="AU98" s="180"/>
      <c r="AV98" s="180"/>
      <c r="AW98" s="65"/>
    </row>
    <row r="99" spans="1:52" ht="4.5" customHeight="1" thickBot="1">
      <c r="A99" s="65"/>
      <c r="B99" s="196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180"/>
      <c r="AQ99" s="180"/>
      <c r="AR99" s="180"/>
      <c r="AS99" s="180"/>
      <c r="AT99" s="180"/>
      <c r="AU99" s="180"/>
      <c r="AV99" s="180"/>
      <c r="AW99" s="65"/>
    </row>
    <row r="100" spans="1:52" ht="16.5" thickTop="1" thickBot="1">
      <c r="A100" s="65"/>
      <c r="B100" s="196"/>
      <c r="C100" s="65" t="s">
        <v>36</v>
      </c>
      <c r="D100" s="61"/>
      <c r="E100" s="61"/>
      <c r="F100" s="61"/>
      <c r="G100" s="61"/>
      <c r="H100" s="61"/>
      <c r="I100" s="61"/>
      <c r="J100" s="61"/>
      <c r="K100" s="65"/>
      <c r="L100" s="65"/>
      <c r="M100" s="263"/>
      <c r="N100" s="263"/>
      <c r="O100" s="263"/>
      <c r="P100" s="65"/>
      <c r="Q100" s="65"/>
      <c r="R100" s="65" t="s">
        <v>57</v>
      </c>
      <c r="S100" s="61"/>
      <c r="T100" s="61"/>
      <c r="U100" s="61"/>
      <c r="V100" s="61"/>
      <c r="W100" s="61"/>
      <c r="X100" s="61"/>
      <c r="Y100" s="65"/>
      <c r="Z100" s="65"/>
      <c r="AA100" s="65"/>
      <c r="AB100" s="263"/>
      <c r="AC100" s="263"/>
      <c r="AD100" s="263"/>
      <c r="AE100" s="65"/>
      <c r="AF100" s="65" t="s">
        <v>53</v>
      </c>
      <c r="AG100" s="65"/>
      <c r="AH100" s="65"/>
      <c r="AI100" s="65"/>
      <c r="AJ100" s="61"/>
      <c r="AK100" s="282" t="e">
        <f>+AB100/M100</f>
        <v>#DIV/0!</v>
      </c>
      <c r="AL100" s="282"/>
      <c r="AM100" s="65"/>
      <c r="AN100" s="65"/>
      <c r="AO100" s="65"/>
      <c r="AP100" s="101"/>
      <c r="AQ100" s="101"/>
      <c r="AR100" s="180"/>
      <c r="AS100" s="180"/>
      <c r="AT100" s="180"/>
      <c r="AU100" s="180"/>
      <c r="AV100" s="180"/>
      <c r="AW100" s="65"/>
    </row>
    <row r="101" spans="1:52" ht="5.25" customHeight="1" thickTop="1" thickBot="1">
      <c r="A101" s="65"/>
      <c r="B101" s="196"/>
      <c r="C101" s="61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101"/>
      <c r="AQ101" s="101"/>
      <c r="AR101" s="180"/>
      <c r="AS101" s="180"/>
      <c r="AT101" s="180"/>
      <c r="AU101" s="180"/>
      <c r="AV101" s="180"/>
      <c r="AW101" s="65"/>
    </row>
    <row r="102" spans="1:52" ht="16.5" thickTop="1" thickBot="1">
      <c r="A102" s="65"/>
      <c r="B102" s="196"/>
      <c r="C102" s="65" t="s">
        <v>163</v>
      </c>
      <c r="D102" s="61"/>
      <c r="E102" s="65"/>
      <c r="F102" s="61"/>
      <c r="G102" s="61"/>
      <c r="H102" s="61"/>
      <c r="I102" s="65"/>
      <c r="J102" s="65"/>
      <c r="K102" s="65"/>
      <c r="L102" s="65"/>
      <c r="M102" s="290"/>
      <c r="N102" s="290"/>
      <c r="O102" s="290"/>
      <c r="P102" s="290"/>
      <c r="Q102" s="290"/>
      <c r="R102" s="290"/>
      <c r="S102" s="290"/>
      <c r="T102" s="290"/>
      <c r="U102" s="290"/>
      <c r="V102" s="290"/>
      <c r="W102" s="65"/>
      <c r="X102" s="61"/>
      <c r="Y102" s="61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101"/>
      <c r="AQ102" s="101"/>
      <c r="AR102" s="180"/>
      <c r="AS102" s="180"/>
      <c r="AT102" s="180"/>
      <c r="AU102" s="180"/>
      <c r="AV102" s="180"/>
      <c r="AW102" s="65"/>
    </row>
    <row r="103" spans="1:52" ht="5.25" customHeight="1" thickTop="1">
      <c r="A103" s="65"/>
      <c r="B103" s="196"/>
      <c r="C103" s="61"/>
      <c r="D103" s="61"/>
      <c r="E103" s="61"/>
      <c r="F103" s="61"/>
      <c r="G103" s="61"/>
      <c r="H103" s="61"/>
      <c r="I103" s="61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101"/>
      <c r="AQ103" s="101"/>
      <c r="AR103" s="180"/>
      <c r="AS103" s="180"/>
      <c r="AT103" s="180"/>
      <c r="AU103" s="180"/>
      <c r="AV103" s="180"/>
      <c r="AW103" s="65"/>
    </row>
    <row r="104" spans="1:52">
      <c r="A104" s="65"/>
      <c r="B104" s="196"/>
      <c r="C104" s="65" t="s">
        <v>220</v>
      </c>
      <c r="D104" s="61"/>
      <c r="E104" s="61"/>
      <c r="F104" s="61"/>
      <c r="G104" s="61"/>
      <c r="H104" s="61"/>
      <c r="I104" s="61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90"/>
      <c r="V104" s="65"/>
      <c r="W104" s="65"/>
      <c r="X104" s="65"/>
      <c r="Y104" s="65"/>
      <c r="Z104" s="65"/>
      <c r="AA104" s="65"/>
      <c r="AB104" s="263"/>
      <c r="AC104" s="263"/>
      <c r="AD104" s="263"/>
      <c r="AE104" s="65"/>
      <c r="AF104" s="65" t="s">
        <v>58</v>
      </c>
      <c r="AG104" s="65"/>
      <c r="AH104" s="65"/>
      <c r="AI104" s="65"/>
      <c r="AJ104" s="65"/>
      <c r="AK104" s="65"/>
      <c r="AL104" s="239" t="e">
        <f>AB104/M100</f>
        <v>#DIV/0!</v>
      </c>
      <c r="AM104" s="239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</row>
    <row r="105" spans="1:52" ht="13.5" customHeight="1">
      <c r="A105" s="65"/>
      <c r="B105" s="196"/>
      <c r="C105" s="320" t="s">
        <v>345</v>
      </c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65"/>
      <c r="T105" s="65"/>
      <c r="U105" s="90"/>
      <c r="V105" s="65"/>
      <c r="W105" s="65"/>
      <c r="X105" s="65"/>
      <c r="Y105" s="65"/>
      <c r="Z105" s="65"/>
      <c r="AA105" s="65"/>
      <c r="AB105" s="181"/>
      <c r="AC105" s="181"/>
      <c r="AD105" s="181"/>
      <c r="AE105" s="65"/>
      <c r="AF105" s="65"/>
      <c r="AG105" s="65"/>
      <c r="AH105" s="65"/>
      <c r="AI105" s="65"/>
      <c r="AJ105" s="65"/>
      <c r="AK105" s="65"/>
      <c r="AL105" s="194"/>
      <c r="AM105" s="194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</row>
    <row r="106" spans="1:52" ht="5.25" customHeight="1">
      <c r="A106" s="65"/>
      <c r="B106" s="196"/>
      <c r="C106" s="61"/>
      <c r="D106" s="61"/>
      <c r="E106" s="61"/>
      <c r="F106" s="61"/>
      <c r="G106" s="61"/>
      <c r="H106" s="61"/>
      <c r="I106" s="61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178"/>
      <c r="AM106" s="178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</row>
    <row r="107" spans="1:52">
      <c r="A107" s="65"/>
      <c r="B107" s="196"/>
      <c r="C107" s="65" t="s">
        <v>221</v>
      </c>
      <c r="D107" s="61"/>
      <c r="E107" s="61"/>
      <c r="F107" s="61"/>
      <c r="G107" s="61"/>
      <c r="H107" s="61"/>
      <c r="I107" s="61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263"/>
      <c r="AC107" s="263"/>
      <c r="AD107" s="263"/>
      <c r="AE107" s="65"/>
      <c r="AF107" s="65" t="s">
        <v>58</v>
      </c>
      <c r="AG107" s="65"/>
      <c r="AH107" s="65"/>
      <c r="AI107" s="65"/>
      <c r="AJ107" s="65"/>
      <c r="AK107" s="65"/>
      <c r="AL107" s="239" t="e">
        <f>AB107/M100</f>
        <v>#DIV/0!</v>
      </c>
      <c r="AM107" s="239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Y107" s="102" t="s">
        <v>32</v>
      </c>
      <c r="AZ107" s="102" t="s">
        <v>0</v>
      </c>
    </row>
    <row r="108" spans="1:52">
      <c r="A108" s="65"/>
      <c r="B108" s="196"/>
      <c r="C108" s="320" t="s">
        <v>338</v>
      </c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65"/>
      <c r="T108" s="65"/>
      <c r="U108" s="65"/>
      <c r="V108" s="65"/>
      <c r="W108" s="65"/>
      <c r="X108" s="65"/>
      <c r="Y108" s="65"/>
      <c r="Z108" s="65"/>
      <c r="AA108" s="65"/>
      <c r="AB108" s="181"/>
      <c r="AC108" s="181"/>
      <c r="AD108" s="181"/>
      <c r="AE108" s="65"/>
      <c r="AF108" s="65"/>
      <c r="AG108" s="65"/>
      <c r="AH108" s="65"/>
      <c r="AI108" s="65"/>
      <c r="AJ108" s="65"/>
      <c r="AK108" s="65"/>
      <c r="AL108" s="194"/>
      <c r="AM108" s="194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Y108" s="102"/>
      <c r="AZ108" s="102"/>
    </row>
    <row r="109" spans="1:52" ht="4.5" customHeight="1">
      <c r="A109" s="65"/>
      <c r="B109" s="196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178"/>
      <c r="AM109" s="178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Y109" s="102" t="s">
        <v>33</v>
      </c>
      <c r="AZ109" s="102" t="s">
        <v>31</v>
      </c>
    </row>
    <row r="110" spans="1:52" ht="13.5" customHeight="1">
      <c r="A110" s="65"/>
      <c r="B110" s="196"/>
      <c r="C110" s="65" t="s">
        <v>222</v>
      </c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263"/>
      <c r="AC110" s="263"/>
      <c r="AD110" s="263"/>
      <c r="AE110" s="65"/>
      <c r="AF110" s="65" t="s">
        <v>58</v>
      </c>
      <c r="AG110" s="65"/>
      <c r="AH110" s="65"/>
      <c r="AI110" s="65"/>
      <c r="AJ110" s="65"/>
      <c r="AK110" s="65"/>
      <c r="AL110" s="239" t="e">
        <f>AB110/M100</f>
        <v>#DIV/0!</v>
      </c>
      <c r="AM110" s="239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Z110" s="102" t="s">
        <v>1</v>
      </c>
    </row>
    <row r="111" spans="1:52" ht="4.5" customHeight="1">
      <c r="A111" s="65"/>
      <c r="B111" s="196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148"/>
      <c r="AC111" s="148"/>
      <c r="AD111" s="148"/>
      <c r="AE111" s="65"/>
      <c r="AF111" s="65"/>
      <c r="AG111" s="65"/>
      <c r="AH111" s="65"/>
      <c r="AI111" s="65"/>
      <c r="AJ111" s="65"/>
      <c r="AK111" s="65"/>
      <c r="AL111" s="199"/>
      <c r="AM111" s="199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Z111" s="102"/>
    </row>
    <row r="112" spans="1:52">
      <c r="A112" s="65"/>
      <c r="B112" s="196"/>
      <c r="C112" s="147" t="s">
        <v>252</v>
      </c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263"/>
      <c r="AC112" s="263"/>
      <c r="AD112" s="263"/>
      <c r="AE112" s="65"/>
      <c r="AF112" s="65" t="s">
        <v>58</v>
      </c>
      <c r="AG112" s="65"/>
      <c r="AH112" s="65"/>
      <c r="AI112" s="65"/>
      <c r="AJ112" s="65"/>
      <c r="AK112" s="65"/>
      <c r="AL112" s="239" t="e">
        <f>AB112/M100</f>
        <v>#DIV/0!</v>
      </c>
      <c r="AM112" s="239"/>
      <c r="AN112" s="65"/>
      <c r="AO112" s="65"/>
      <c r="AP112" s="84"/>
      <c r="AQ112" s="84"/>
      <c r="AR112" s="180"/>
      <c r="AS112" s="180"/>
      <c r="AT112" s="180"/>
      <c r="AU112" s="180"/>
      <c r="AV112" s="180"/>
      <c r="AW112" s="65"/>
      <c r="AZ112" s="102"/>
    </row>
    <row r="113" spans="1:53">
      <c r="A113" s="65"/>
      <c r="B113" s="196" t="s">
        <v>248</v>
      </c>
      <c r="C113" s="142" t="s">
        <v>249</v>
      </c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84"/>
      <c r="AQ113" s="84"/>
      <c r="AR113" s="180"/>
      <c r="AS113" s="180"/>
      <c r="AT113" s="180"/>
      <c r="AU113" s="180"/>
      <c r="AV113" s="180"/>
      <c r="AW113" s="65"/>
      <c r="AZ113" s="102"/>
    </row>
    <row r="114" spans="1:53">
      <c r="A114" s="65"/>
      <c r="B114" s="196"/>
      <c r="C114" s="142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84"/>
      <c r="AQ114" s="84"/>
      <c r="AR114" s="180"/>
      <c r="AS114" s="180"/>
      <c r="AT114" s="180"/>
      <c r="AU114" s="180"/>
      <c r="AV114" s="180"/>
      <c r="AW114" s="65"/>
      <c r="AZ114" s="102"/>
    </row>
    <row r="115" spans="1:53" ht="32.25" customHeight="1">
      <c r="A115" s="65"/>
      <c r="B115" s="196"/>
      <c r="C115" s="321" t="s">
        <v>347</v>
      </c>
      <c r="D115" s="322"/>
      <c r="E115" s="322"/>
      <c r="F115" s="322"/>
      <c r="G115" s="322"/>
      <c r="H115" s="322"/>
      <c r="I115" s="322"/>
      <c r="J115" s="322"/>
      <c r="K115" s="322"/>
      <c r="L115" s="322"/>
      <c r="M115" s="322"/>
      <c r="N115" s="322"/>
      <c r="O115" s="322"/>
      <c r="P115" s="322"/>
      <c r="Q115" s="322"/>
      <c r="R115" s="322"/>
      <c r="S115" s="322"/>
      <c r="T115" s="322"/>
      <c r="U115" s="322"/>
      <c r="V115" s="322"/>
      <c r="W115" s="322"/>
      <c r="X115" s="322"/>
      <c r="Y115" s="322"/>
      <c r="Z115" s="322"/>
      <c r="AA115" s="322"/>
      <c r="AB115" s="322"/>
      <c r="AC115" s="322"/>
      <c r="AD115" s="322"/>
      <c r="AE115" s="322"/>
      <c r="AF115" s="322"/>
      <c r="AG115" s="322"/>
      <c r="AH115" s="322"/>
      <c r="AI115" s="322"/>
      <c r="AJ115" s="322"/>
      <c r="AK115" s="322"/>
      <c r="AL115" s="322"/>
      <c r="AM115" s="322"/>
      <c r="AN115" s="322"/>
      <c r="AO115" s="322"/>
      <c r="AP115" s="322"/>
      <c r="AQ115" s="322"/>
      <c r="AR115" s="322"/>
      <c r="AS115" s="322"/>
      <c r="AT115" s="322"/>
      <c r="AU115" s="322"/>
      <c r="AV115" s="322"/>
      <c r="AW115" s="65"/>
      <c r="AZ115" s="102"/>
    </row>
    <row r="116" spans="1:53" ht="16.5" customHeight="1">
      <c r="A116" s="65"/>
      <c r="B116" s="238" t="s">
        <v>274</v>
      </c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8"/>
      <c r="AT116" s="238"/>
      <c r="AU116" s="238"/>
      <c r="AV116" s="238"/>
      <c r="AW116" s="65"/>
      <c r="AY116" s="102"/>
      <c r="AZ116" s="102" t="s">
        <v>2</v>
      </c>
    </row>
    <row r="117" spans="1:53" ht="15" customHeight="1">
      <c r="A117" s="65"/>
      <c r="B117" s="211" t="s">
        <v>159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180"/>
      <c r="AQ117" s="180"/>
      <c r="AR117" s="103"/>
      <c r="AS117" s="103"/>
      <c r="AT117" s="90"/>
      <c r="AU117" s="90"/>
      <c r="AV117" s="90"/>
      <c r="AW117" s="65"/>
      <c r="AY117" s="102"/>
      <c r="AZ117" s="102"/>
    </row>
    <row r="118" spans="1:53" ht="16.5" customHeight="1" thickBot="1">
      <c r="A118" s="144"/>
      <c r="B118" s="149" t="s">
        <v>16</v>
      </c>
      <c r="C118" s="149" t="s">
        <v>253</v>
      </c>
      <c r="D118" s="144"/>
      <c r="E118" s="144"/>
      <c r="F118" s="144"/>
      <c r="G118" s="144"/>
      <c r="H118" s="144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180"/>
      <c r="AQ118" s="180"/>
      <c r="AR118" s="126"/>
      <c r="AS118" s="103"/>
      <c r="AT118" s="90"/>
      <c r="AU118" s="90"/>
      <c r="AV118" s="90"/>
      <c r="AW118" s="65"/>
      <c r="AY118" s="102"/>
    </row>
    <row r="119" spans="1:53" ht="16.5" customHeight="1" thickTop="1" thickBo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323" t="s">
        <v>114</v>
      </c>
      <c r="M119" s="324"/>
      <c r="N119" s="324"/>
      <c r="O119" s="325"/>
      <c r="P119" s="65"/>
      <c r="Q119" s="241" t="s">
        <v>115</v>
      </c>
      <c r="R119" s="241"/>
      <c r="S119" s="241"/>
      <c r="T119" s="241"/>
      <c r="U119" s="241"/>
      <c r="V119" s="241"/>
      <c r="W119" s="241"/>
      <c r="X119" s="241"/>
      <c r="Y119" s="241"/>
      <c r="Z119" s="241"/>
      <c r="AA119" s="241"/>
      <c r="AB119" s="241"/>
      <c r="AC119" s="241"/>
      <c r="AD119" s="241"/>
      <c r="AE119" s="65"/>
      <c r="AF119" s="65"/>
      <c r="AG119" s="65"/>
      <c r="AH119" s="65"/>
      <c r="AI119" s="65"/>
      <c r="AJ119" s="132"/>
      <c r="AK119" s="132"/>
      <c r="AL119" s="227" t="s">
        <v>117</v>
      </c>
      <c r="AM119" s="227"/>
      <c r="AN119" s="227"/>
      <c r="AO119" s="132"/>
      <c r="AP119" s="126"/>
      <c r="AQ119" s="126"/>
      <c r="AR119" s="126"/>
      <c r="AS119" s="126"/>
      <c r="AT119" s="126"/>
      <c r="AU119" s="126"/>
      <c r="AV119" s="126"/>
      <c r="AW119" s="65"/>
      <c r="BA119" s="81">
        <v>0</v>
      </c>
    </row>
    <row r="120" spans="1:53" ht="16.5" thickTop="1" thickBot="1">
      <c r="A120" s="65"/>
      <c r="B120" s="196"/>
      <c r="C120" s="272" t="s">
        <v>21</v>
      </c>
      <c r="D120" s="272"/>
      <c r="E120" s="272"/>
      <c r="F120" s="272"/>
      <c r="G120" s="272"/>
      <c r="H120" s="272"/>
      <c r="I120" s="272"/>
      <c r="J120" s="272"/>
      <c r="K120" s="65"/>
      <c r="L120" s="195"/>
      <c r="M120" s="195"/>
      <c r="N120" s="195"/>
      <c r="O120" s="195"/>
      <c r="P120" s="65"/>
      <c r="Q120" s="241">
        <v>1</v>
      </c>
      <c r="R120" s="241"/>
      <c r="S120" s="241">
        <v>2</v>
      </c>
      <c r="T120" s="241"/>
      <c r="U120" s="241">
        <v>3</v>
      </c>
      <c r="V120" s="241"/>
      <c r="W120" s="241">
        <v>4</v>
      </c>
      <c r="X120" s="241"/>
      <c r="Y120" s="241">
        <v>5</v>
      </c>
      <c r="Z120" s="241"/>
      <c r="AA120" s="241">
        <v>6</v>
      </c>
      <c r="AB120" s="241"/>
      <c r="AC120" s="241">
        <v>7</v>
      </c>
      <c r="AD120" s="241"/>
      <c r="AE120" s="65"/>
      <c r="AF120" s="65"/>
      <c r="AG120" s="65"/>
      <c r="AH120" s="65"/>
      <c r="AI120" s="65"/>
      <c r="AJ120" s="65"/>
      <c r="AK120" s="65"/>
      <c r="AL120" s="256" t="e">
        <f>SUM(Q121:AD121)/(COUNT(Q121:AD121)-COUNTIF(Q121:AD121,0))</f>
        <v>#DIV/0!</v>
      </c>
      <c r="AM120" s="256"/>
      <c r="AN120" s="256"/>
      <c r="AO120" s="132"/>
      <c r="AP120" s="61"/>
      <c r="AQ120" s="96"/>
      <c r="AR120" s="65"/>
      <c r="AS120" s="65"/>
      <c r="AT120" s="65"/>
      <c r="AU120" s="65"/>
      <c r="AV120" s="65"/>
      <c r="AW120" s="65"/>
      <c r="BA120" s="81">
        <v>1</v>
      </c>
    </row>
    <row r="121" spans="1:53" ht="16.5" customHeight="1" thickTop="1" thickBot="1">
      <c r="A121" s="65"/>
      <c r="B121" s="196"/>
      <c r="C121" s="272"/>
      <c r="D121" s="272"/>
      <c r="E121" s="272"/>
      <c r="F121" s="272"/>
      <c r="G121" s="272"/>
      <c r="H121" s="272"/>
      <c r="I121" s="272"/>
      <c r="J121" s="272"/>
      <c r="K121" s="65"/>
      <c r="L121" s="291"/>
      <c r="M121" s="292"/>
      <c r="N121" s="292"/>
      <c r="O121" s="293"/>
      <c r="P121" s="65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65"/>
      <c r="AF121" s="65"/>
      <c r="AG121" s="65"/>
      <c r="AH121" s="65"/>
      <c r="AI121" s="65"/>
      <c r="AJ121" s="65"/>
      <c r="AK121" s="65"/>
      <c r="AL121" s="257"/>
      <c r="AM121" s="257"/>
      <c r="AN121" s="257"/>
      <c r="AO121" s="132"/>
      <c r="AP121" s="61"/>
      <c r="AQ121" s="96"/>
      <c r="AR121" s="65"/>
      <c r="AS121" s="65"/>
      <c r="AT121" s="65"/>
      <c r="AU121" s="65"/>
      <c r="AV121" s="65"/>
      <c r="AW121" s="65"/>
      <c r="BA121" s="81">
        <v>2</v>
      </c>
    </row>
    <row r="122" spans="1:53" ht="4.5" customHeight="1" thickTop="1" thickBot="1">
      <c r="A122" s="65"/>
      <c r="B122" s="196"/>
      <c r="C122" s="133"/>
      <c r="D122" s="133"/>
      <c r="E122" s="133"/>
      <c r="F122" s="133"/>
      <c r="G122" s="133"/>
      <c r="H122" s="133"/>
      <c r="I122" s="133"/>
      <c r="J122" s="133"/>
      <c r="K122" s="134"/>
      <c r="L122" s="135"/>
      <c r="M122" s="135"/>
      <c r="N122" s="135"/>
      <c r="O122" s="135"/>
      <c r="P122" s="134"/>
      <c r="Q122" s="183"/>
      <c r="R122" s="170"/>
      <c r="S122" s="183"/>
      <c r="T122" s="184"/>
      <c r="U122" s="183"/>
      <c r="V122" s="170"/>
      <c r="W122" s="183"/>
      <c r="X122" s="184"/>
      <c r="Y122" s="171"/>
      <c r="Z122" s="172"/>
      <c r="AA122" s="183"/>
      <c r="AB122" s="184"/>
      <c r="AC122" s="171"/>
      <c r="AD122" s="172"/>
      <c r="AE122" s="180"/>
      <c r="AF122" s="180"/>
      <c r="AG122" s="180"/>
      <c r="AH122" s="180"/>
      <c r="AI122" s="180"/>
      <c r="AJ122" s="180"/>
      <c r="AK122" s="65"/>
      <c r="AL122" s="65"/>
      <c r="AM122" s="65"/>
      <c r="AN122" s="65"/>
      <c r="AO122" s="65"/>
      <c r="AP122" s="126"/>
      <c r="AQ122" s="96"/>
      <c r="AR122" s="65"/>
      <c r="AS122" s="126"/>
      <c r="AT122" s="126"/>
      <c r="AU122" s="65"/>
      <c r="AV122" s="65"/>
      <c r="AW122" s="65"/>
      <c r="BA122" s="81">
        <v>3</v>
      </c>
    </row>
    <row r="123" spans="1:53" ht="16.5" thickTop="1" thickBot="1">
      <c r="A123" s="65"/>
      <c r="B123" s="196"/>
      <c r="C123" s="65"/>
      <c r="D123" s="88"/>
      <c r="E123" s="88"/>
      <c r="F123" s="88"/>
      <c r="G123" s="88"/>
      <c r="H123" s="88"/>
      <c r="I123" s="88"/>
      <c r="J123" s="88"/>
      <c r="K123" s="103"/>
      <c r="L123" s="245" t="s">
        <v>114</v>
      </c>
      <c r="M123" s="245"/>
      <c r="N123" s="245"/>
      <c r="O123" s="245"/>
      <c r="P123" s="65"/>
      <c r="Q123" s="247" t="s">
        <v>115</v>
      </c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47"/>
      <c r="AD123" s="247"/>
      <c r="AE123" s="247"/>
      <c r="AF123" s="247"/>
      <c r="AG123" s="247"/>
      <c r="AH123" s="247"/>
      <c r="AI123" s="247"/>
      <c r="AJ123" s="247"/>
      <c r="AK123" s="65"/>
      <c r="AL123" s="227" t="s">
        <v>117</v>
      </c>
      <c r="AM123" s="227"/>
      <c r="AN123" s="227"/>
      <c r="AO123" s="65"/>
      <c r="AP123" s="126"/>
      <c r="AQ123" s="96"/>
      <c r="AR123" s="65"/>
      <c r="AS123" s="90"/>
      <c r="AT123" s="90"/>
      <c r="AU123" s="65"/>
      <c r="AV123" s="65"/>
      <c r="AW123" s="65"/>
      <c r="BA123" s="81">
        <v>4</v>
      </c>
    </row>
    <row r="124" spans="1:53" ht="16.5" customHeight="1" thickTop="1" thickBot="1">
      <c r="A124" s="65"/>
      <c r="B124" s="196"/>
      <c r="C124" s="272" t="s">
        <v>22</v>
      </c>
      <c r="D124" s="272"/>
      <c r="E124" s="272"/>
      <c r="F124" s="272"/>
      <c r="G124" s="272"/>
      <c r="H124" s="272"/>
      <c r="I124" s="272"/>
      <c r="J124" s="272"/>
      <c r="K124" s="136"/>
      <c r="L124" s="246"/>
      <c r="M124" s="246"/>
      <c r="N124" s="246"/>
      <c r="O124" s="246"/>
      <c r="P124" s="65"/>
      <c r="Q124" s="241">
        <v>1</v>
      </c>
      <c r="R124" s="241"/>
      <c r="S124" s="241">
        <v>2</v>
      </c>
      <c r="T124" s="241"/>
      <c r="U124" s="241">
        <v>3</v>
      </c>
      <c r="V124" s="241"/>
      <c r="W124" s="241">
        <v>4</v>
      </c>
      <c r="X124" s="241"/>
      <c r="Y124" s="241">
        <v>5</v>
      </c>
      <c r="Z124" s="241"/>
      <c r="AA124" s="241">
        <v>6</v>
      </c>
      <c r="AB124" s="241"/>
      <c r="AC124" s="241">
        <v>7</v>
      </c>
      <c r="AD124" s="241"/>
      <c r="AE124" s="241">
        <v>8</v>
      </c>
      <c r="AF124" s="241"/>
      <c r="AG124" s="241">
        <v>9</v>
      </c>
      <c r="AH124" s="241"/>
      <c r="AI124" s="241">
        <v>10</v>
      </c>
      <c r="AJ124" s="241"/>
      <c r="AK124" s="65"/>
      <c r="AL124" s="242" t="e">
        <f>SUM(Q125:AD125)/(COUNT(Q125:AD125)-COUNTIF(Q125:AD125,0))</f>
        <v>#DIV/0!</v>
      </c>
      <c r="AM124" s="242"/>
      <c r="AN124" s="242"/>
      <c r="AO124" s="65"/>
      <c r="AP124" s="61"/>
      <c r="AQ124" s="96"/>
      <c r="AR124" s="65"/>
      <c r="AS124" s="65"/>
      <c r="AT124" s="65"/>
      <c r="AU124" s="65"/>
      <c r="AV124" s="65"/>
      <c r="AW124" s="65"/>
    </row>
    <row r="125" spans="1:53" ht="16.5" customHeight="1" thickTop="1" thickBot="1">
      <c r="A125" s="65"/>
      <c r="B125" s="196"/>
      <c r="C125" s="272"/>
      <c r="D125" s="272"/>
      <c r="E125" s="272"/>
      <c r="F125" s="272"/>
      <c r="G125" s="272"/>
      <c r="H125" s="272"/>
      <c r="I125" s="272"/>
      <c r="J125" s="272"/>
      <c r="K125" s="134"/>
      <c r="L125" s="248"/>
      <c r="M125" s="249"/>
      <c r="N125" s="249"/>
      <c r="O125" s="250"/>
      <c r="P125" s="65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  <c r="AJ125" s="244"/>
      <c r="AK125" s="65"/>
      <c r="AL125" s="243"/>
      <c r="AM125" s="243"/>
      <c r="AN125" s="243"/>
      <c r="AO125" s="65"/>
      <c r="AP125" s="180"/>
      <c r="AQ125" s="180"/>
      <c r="AR125" s="115"/>
      <c r="AS125" s="182"/>
      <c r="AT125" s="180"/>
      <c r="AU125" s="180"/>
      <c r="AV125" s="180"/>
      <c r="AW125" s="65"/>
      <c r="AZ125" s="102"/>
    </row>
    <row r="126" spans="1:53" ht="4.5" customHeight="1" thickTop="1" thickBot="1">
      <c r="A126" s="65"/>
      <c r="B126" s="196"/>
      <c r="C126" s="137"/>
      <c r="D126" s="137"/>
      <c r="E126" s="137"/>
      <c r="F126" s="137"/>
      <c r="G126" s="137"/>
      <c r="H126" s="137"/>
      <c r="I126" s="137"/>
      <c r="J126" s="137"/>
      <c r="K126" s="134"/>
      <c r="L126" s="134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90"/>
      <c r="AH126" s="90"/>
      <c r="AI126" s="90"/>
      <c r="AJ126" s="90"/>
      <c r="AK126" s="65"/>
      <c r="AL126" s="65"/>
      <c r="AM126" s="65"/>
      <c r="AN126" s="65"/>
      <c r="AO126" s="65"/>
      <c r="AP126" s="180"/>
      <c r="AQ126" s="180"/>
      <c r="AR126" s="115"/>
      <c r="AS126" s="182"/>
      <c r="AT126" s="180"/>
      <c r="AU126" s="180"/>
      <c r="AV126" s="180"/>
      <c r="AW126" s="65"/>
      <c r="AZ126" s="102"/>
    </row>
    <row r="127" spans="1:53" ht="16.5" customHeight="1" thickTop="1" thickBot="1">
      <c r="A127" s="65"/>
      <c r="B127" s="196"/>
      <c r="C127" s="65"/>
      <c r="D127" s="138"/>
      <c r="E127" s="138"/>
      <c r="F127" s="138"/>
      <c r="G127" s="138"/>
      <c r="H127" s="138"/>
      <c r="I127" s="138"/>
      <c r="J127" s="138"/>
      <c r="K127" s="134"/>
      <c r="L127" s="258" t="s">
        <v>114</v>
      </c>
      <c r="M127" s="258"/>
      <c r="N127" s="258"/>
      <c r="O127" s="258"/>
      <c r="P127" s="65"/>
      <c r="Q127" s="259" t="s">
        <v>115</v>
      </c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173"/>
      <c r="AJ127" s="174"/>
      <c r="AK127" s="65"/>
      <c r="AL127" s="227" t="s">
        <v>117</v>
      </c>
      <c r="AM127" s="227"/>
      <c r="AN127" s="227"/>
      <c r="AO127" s="65"/>
      <c r="AP127" s="180"/>
      <c r="AQ127" s="180"/>
      <c r="AR127" s="115"/>
      <c r="AS127" s="182"/>
      <c r="AT127" s="180"/>
      <c r="AU127" s="180"/>
      <c r="AV127" s="180"/>
      <c r="AW127" s="65"/>
      <c r="AZ127" s="102"/>
    </row>
    <row r="128" spans="1:53" ht="16.5" customHeight="1" thickTop="1" thickBot="1">
      <c r="A128" s="65"/>
      <c r="B128" s="196"/>
      <c r="C128" s="253" t="s">
        <v>223</v>
      </c>
      <c r="D128" s="253"/>
      <c r="E128" s="253"/>
      <c r="F128" s="253"/>
      <c r="G128" s="253"/>
      <c r="H128" s="253"/>
      <c r="I128" s="253"/>
      <c r="J128" s="253"/>
      <c r="K128" s="134"/>
      <c r="L128" s="258"/>
      <c r="M128" s="258"/>
      <c r="N128" s="258"/>
      <c r="O128" s="258"/>
      <c r="P128" s="65"/>
      <c r="Q128" s="241">
        <v>1</v>
      </c>
      <c r="R128" s="241"/>
      <c r="S128" s="241">
        <v>2</v>
      </c>
      <c r="T128" s="241"/>
      <c r="U128" s="241">
        <v>3</v>
      </c>
      <c r="V128" s="241"/>
      <c r="W128" s="254">
        <v>4</v>
      </c>
      <c r="X128" s="255"/>
      <c r="Y128" s="254">
        <v>5</v>
      </c>
      <c r="Z128" s="255"/>
      <c r="AA128" s="254">
        <v>6</v>
      </c>
      <c r="AB128" s="255"/>
      <c r="AC128" s="254">
        <v>7</v>
      </c>
      <c r="AD128" s="255"/>
      <c r="AE128" s="254">
        <v>8</v>
      </c>
      <c r="AF128" s="255"/>
      <c r="AG128" s="254">
        <v>9</v>
      </c>
      <c r="AH128" s="255"/>
      <c r="AI128" s="65"/>
      <c r="AJ128" s="65"/>
      <c r="AK128" s="65"/>
      <c r="AL128" s="256" t="e">
        <f>SUM(Q129:AD129)/(COUNT(Q129:AD129)-COUNTIF(Q129:AD129,0))</f>
        <v>#DIV/0!</v>
      </c>
      <c r="AM128" s="256"/>
      <c r="AN128" s="256"/>
      <c r="AO128" s="65"/>
      <c r="AP128" s="180"/>
      <c r="AQ128" s="180"/>
      <c r="AR128" s="115"/>
      <c r="AS128" s="182"/>
      <c r="AT128" s="180"/>
      <c r="AU128" s="180"/>
      <c r="AV128" s="180"/>
      <c r="AW128" s="65"/>
      <c r="AZ128" s="102"/>
    </row>
    <row r="129" spans="1:52" ht="16.5" customHeight="1" thickTop="1" thickBot="1">
      <c r="A129" s="65"/>
      <c r="B129" s="196"/>
      <c r="C129" s="253"/>
      <c r="D129" s="253"/>
      <c r="E129" s="253"/>
      <c r="F129" s="253"/>
      <c r="G129" s="253"/>
      <c r="H129" s="253"/>
      <c r="I129" s="253"/>
      <c r="J129" s="253"/>
      <c r="K129" s="134"/>
      <c r="L129" s="248"/>
      <c r="M129" s="249"/>
      <c r="N129" s="249"/>
      <c r="O129" s="250"/>
      <c r="P129" s="65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175"/>
      <c r="AJ129" s="174"/>
      <c r="AK129" s="65"/>
      <c r="AL129" s="257"/>
      <c r="AM129" s="257"/>
      <c r="AN129" s="257"/>
      <c r="AO129" s="65"/>
      <c r="AP129" s="180"/>
      <c r="AQ129" s="180"/>
      <c r="AR129" s="115"/>
      <c r="AS129" s="182"/>
      <c r="AT129" s="180"/>
      <c r="AU129" s="180"/>
      <c r="AV129" s="180"/>
      <c r="AW129" s="65"/>
      <c r="AZ129" s="102"/>
    </row>
    <row r="130" spans="1:52" ht="4.5" customHeight="1" thickTop="1">
      <c r="A130" s="65"/>
      <c r="B130" s="196"/>
      <c r="C130" s="85"/>
      <c r="D130" s="137"/>
      <c r="E130" s="137"/>
      <c r="F130" s="137"/>
      <c r="G130" s="137"/>
      <c r="H130" s="137"/>
      <c r="I130" s="137"/>
      <c r="J130" s="137"/>
      <c r="K130" s="134"/>
      <c r="L130" s="134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90"/>
      <c r="AH130" s="90"/>
      <c r="AI130" s="90"/>
      <c r="AJ130" s="90"/>
      <c r="AK130" s="65"/>
      <c r="AL130" s="65"/>
      <c r="AM130" s="65"/>
      <c r="AN130" s="65"/>
      <c r="AO130" s="65"/>
      <c r="AP130" s="180"/>
      <c r="AQ130" s="180"/>
      <c r="AR130" s="115"/>
      <c r="AS130" s="182"/>
      <c r="AT130" s="180"/>
      <c r="AU130" s="180"/>
      <c r="AV130" s="180"/>
      <c r="AW130" s="65"/>
      <c r="AZ130" s="102"/>
    </row>
    <row r="131" spans="1:52" ht="16.5" customHeight="1" thickBot="1">
      <c r="A131" s="65"/>
      <c r="B131" s="196"/>
      <c r="C131" s="85" t="s">
        <v>113</v>
      </c>
      <c r="D131" s="137"/>
      <c r="E131" s="137"/>
      <c r="F131" s="137"/>
      <c r="G131" s="137"/>
      <c r="H131" s="137"/>
      <c r="I131" s="137"/>
      <c r="J131" s="137"/>
      <c r="K131" s="134"/>
      <c r="L131" s="134"/>
      <c r="M131" s="65"/>
      <c r="N131" s="65"/>
      <c r="O131" s="65"/>
      <c r="P131" s="65"/>
      <c r="Q131" s="65"/>
      <c r="R131" s="65"/>
      <c r="S131" s="294" t="e">
        <f>AVERAGE(AL120,AL124,AL128)</f>
        <v>#DIV/0!</v>
      </c>
      <c r="T131" s="294"/>
      <c r="U131" s="294"/>
      <c r="V131" s="140"/>
      <c r="W131" s="140"/>
      <c r="X131" s="65"/>
      <c r="Y131" s="65"/>
      <c r="Z131" s="65"/>
      <c r="AA131" s="65"/>
      <c r="AB131" s="65"/>
      <c r="AC131" s="65"/>
      <c r="AD131" s="65"/>
      <c r="AE131" s="65"/>
      <c r="AF131" s="65"/>
      <c r="AG131" s="90"/>
      <c r="AH131" s="90"/>
      <c r="AI131" s="90"/>
      <c r="AJ131" s="90"/>
      <c r="AK131" s="65"/>
      <c r="AL131" s="65"/>
      <c r="AM131" s="65"/>
      <c r="AN131" s="65"/>
      <c r="AO131" s="65"/>
      <c r="AP131" s="180"/>
      <c r="AQ131" s="180"/>
      <c r="AR131" s="115"/>
      <c r="AS131" s="182"/>
      <c r="AT131" s="180"/>
      <c r="AU131" s="180"/>
      <c r="AV131" s="180"/>
      <c r="AW131" s="65"/>
      <c r="AZ131" s="102"/>
    </row>
    <row r="132" spans="1:52" ht="16.5" thickTop="1" thickBot="1">
      <c r="A132" s="65"/>
      <c r="B132" s="196"/>
      <c r="C132" s="104"/>
      <c r="D132" s="132"/>
      <c r="E132" s="132"/>
      <c r="F132" s="132"/>
      <c r="G132" s="132"/>
      <c r="H132" s="132"/>
      <c r="I132" s="132"/>
      <c r="J132" s="132"/>
      <c r="K132" s="140"/>
      <c r="L132" s="140"/>
      <c r="M132" s="173"/>
      <c r="N132" s="173"/>
      <c r="O132" s="173"/>
      <c r="P132" s="173"/>
      <c r="Q132" s="173"/>
      <c r="R132" s="173"/>
      <c r="S132" s="140"/>
      <c r="T132" s="140"/>
      <c r="U132" s="140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40"/>
      <c r="AJ132" s="176"/>
      <c r="AK132" s="65"/>
      <c r="AL132" s="65"/>
      <c r="AM132" s="65"/>
      <c r="AN132" s="65"/>
      <c r="AO132" s="65"/>
      <c r="AP132" s="180"/>
      <c r="AQ132" s="180"/>
      <c r="AR132" s="115"/>
      <c r="AS132" s="182"/>
      <c r="AT132" s="180"/>
      <c r="AU132" s="180"/>
      <c r="AV132" s="180"/>
      <c r="AW132" s="65"/>
    </row>
    <row r="133" spans="1:52" ht="16.5" thickTop="1" thickBot="1">
      <c r="A133" s="65"/>
      <c r="B133" s="212" t="s">
        <v>35</v>
      </c>
      <c r="C133" s="149" t="s">
        <v>254</v>
      </c>
      <c r="D133" s="145"/>
      <c r="E133" s="145"/>
      <c r="F133" s="145"/>
      <c r="G133" s="145"/>
      <c r="H133" s="145"/>
      <c r="I133" s="145"/>
      <c r="J133" s="145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101"/>
      <c r="AQ133" s="101"/>
      <c r="AR133" s="101"/>
      <c r="AS133" s="101"/>
      <c r="AT133" s="101"/>
      <c r="AU133" s="101"/>
      <c r="AV133" s="101"/>
      <c r="AW133" s="202"/>
    </row>
    <row r="134" spans="1:52" ht="16.5" thickTop="1" thickBot="1">
      <c r="A134" s="65"/>
      <c r="B134" s="85"/>
      <c r="C134" s="141"/>
      <c r="D134" s="65"/>
      <c r="E134" s="65"/>
      <c r="F134" s="65"/>
      <c r="G134" s="65"/>
      <c r="H134" s="65"/>
      <c r="I134" s="65"/>
      <c r="J134" s="65"/>
      <c r="K134" s="227">
        <v>1</v>
      </c>
      <c r="L134" s="255"/>
      <c r="M134" s="254">
        <v>2</v>
      </c>
      <c r="N134" s="255"/>
      <c r="O134" s="254">
        <v>3</v>
      </c>
      <c r="P134" s="255"/>
      <c r="Q134" s="254">
        <v>4</v>
      </c>
      <c r="R134" s="255"/>
      <c r="S134" s="254">
        <v>5</v>
      </c>
      <c r="T134" s="255"/>
      <c r="U134" s="254">
        <v>6</v>
      </c>
      <c r="V134" s="255"/>
      <c r="W134" s="254">
        <v>7</v>
      </c>
      <c r="X134" s="255"/>
      <c r="Y134" s="177"/>
      <c r="Z134" s="227" t="s">
        <v>117</v>
      </c>
      <c r="AA134" s="227"/>
      <c r="AB134" s="227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126" t="s">
        <v>129</v>
      </c>
      <c r="AP134" s="126"/>
      <c r="AQ134" s="126"/>
      <c r="AR134" s="101"/>
      <c r="AS134" s="101"/>
      <c r="AT134" s="101"/>
      <c r="AU134" s="101"/>
      <c r="AV134" s="101"/>
      <c r="AW134" s="202"/>
    </row>
    <row r="135" spans="1:52" ht="16.5" customHeight="1" thickTop="1" thickBot="1">
      <c r="A135" s="65"/>
      <c r="B135" s="85"/>
      <c r="C135" s="65" t="s">
        <v>82</v>
      </c>
      <c r="D135" s="132"/>
      <c r="E135" s="132"/>
      <c r="F135" s="132"/>
      <c r="G135" s="132"/>
      <c r="H135" s="132"/>
      <c r="I135" s="132"/>
      <c r="J135" s="132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175"/>
      <c r="Z135" s="295" t="e">
        <f>SUM(K135:X135)/(COUNT(K135:X135)-COUNTIF(K135:X135,0))</f>
        <v>#DIV/0!</v>
      </c>
      <c r="AA135" s="295" t="e">
        <f>SUM(F136:S136)/(COUNT(F136:S136)-COUNTIF(F136:S136,0))</f>
        <v>#DIV/0!</v>
      </c>
      <c r="AB135" s="295" t="e">
        <f>SUM(G136:T136)/(COUNT(G136:T136)-COUNTIF(G136:T136,0))</f>
        <v>#DIV/0!</v>
      </c>
      <c r="AC135" s="90"/>
      <c r="AD135" s="90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1">
        <v>0</v>
      </c>
      <c r="AP135" s="96"/>
      <c r="AQ135" s="65" t="s">
        <v>118</v>
      </c>
      <c r="AR135" s="101"/>
      <c r="AS135" s="101"/>
      <c r="AT135" s="101"/>
      <c r="AU135" s="101"/>
      <c r="AV135" s="101"/>
      <c r="AW135" s="202"/>
    </row>
    <row r="136" spans="1:52" ht="16.5" customHeight="1" thickTop="1" thickBot="1">
      <c r="A136" s="65"/>
      <c r="B136" s="85"/>
      <c r="C136" s="65" t="s">
        <v>78</v>
      </c>
      <c r="D136" s="132"/>
      <c r="E136" s="132"/>
      <c r="F136" s="132"/>
      <c r="G136" s="132"/>
      <c r="H136" s="132"/>
      <c r="I136" s="132"/>
      <c r="J136" s="132"/>
      <c r="K136" s="244"/>
      <c r="L136" s="244"/>
      <c r="M136" s="244"/>
      <c r="N136" s="244"/>
      <c r="O136" s="244"/>
      <c r="P136" s="244"/>
      <c r="Q136" s="244"/>
      <c r="R136" s="244"/>
      <c r="S136" s="296"/>
      <c r="T136" s="296"/>
      <c r="U136" s="296"/>
      <c r="V136" s="296"/>
      <c r="W136" s="296"/>
      <c r="X136" s="296"/>
      <c r="Y136" s="139"/>
      <c r="Z136" s="295" t="e">
        <f t="shared" ref="Z136:Z144" si="0">SUM(K136:X136)/(COUNT(K136:X136)-COUNTIF(K136:X136,0))</f>
        <v>#DIV/0!</v>
      </c>
      <c r="AA136" s="295" t="e">
        <f t="shared" ref="AA136:AA144" si="1">SUM(F137:S137)/(COUNT(F137:S137)-COUNTIF(F137:S137,0))</f>
        <v>#DIV/0!</v>
      </c>
      <c r="AB136" s="295" t="e">
        <f t="shared" ref="AB136:AB144" si="2">SUM(G137:T137)/(COUNT(G137:T137)-COUNTIF(G137:T137,0))</f>
        <v>#DIV/0!</v>
      </c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1">
        <v>1</v>
      </c>
      <c r="AP136" s="96"/>
      <c r="AQ136" s="65" t="s">
        <v>75</v>
      </c>
      <c r="AR136" s="101"/>
      <c r="AS136" s="101"/>
      <c r="AT136" s="101"/>
      <c r="AU136" s="101"/>
      <c r="AV136" s="101"/>
      <c r="AW136" s="202"/>
    </row>
    <row r="137" spans="1:52" ht="16.5" thickTop="1" thickBot="1">
      <c r="A137" s="65"/>
      <c r="B137" s="85"/>
      <c r="C137" s="65" t="s">
        <v>80</v>
      </c>
      <c r="D137" s="105"/>
      <c r="E137" s="105"/>
      <c r="F137" s="105"/>
      <c r="G137" s="105"/>
      <c r="H137" s="65"/>
      <c r="I137" s="65"/>
      <c r="J137" s="65"/>
      <c r="K137" s="244"/>
      <c r="L137" s="244"/>
      <c r="M137" s="244"/>
      <c r="N137" s="244"/>
      <c r="O137" s="244"/>
      <c r="P137" s="244"/>
      <c r="Q137" s="244"/>
      <c r="R137" s="244"/>
      <c r="S137" s="296"/>
      <c r="T137" s="296"/>
      <c r="U137" s="296"/>
      <c r="V137" s="296"/>
      <c r="W137" s="296"/>
      <c r="X137" s="296"/>
      <c r="Y137" s="139"/>
      <c r="Z137" s="295" t="e">
        <f t="shared" si="0"/>
        <v>#DIV/0!</v>
      </c>
      <c r="AA137" s="295" t="e">
        <f t="shared" si="1"/>
        <v>#DIV/0!</v>
      </c>
      <c r="AB137" s="295" t="e">
        <f t="shared" si="2"/>
        <v>#DIV/0!</v>
      </c>
      <c r="AC137" s="65"/>
      <c r="AD137" s="65"/>
      <c r="AE137" s="65"/>
      <c r="AF137" s="65"/>
      <c r="AG137" s="103">
        <v>2</v>
      </c>
      <c r="AH137" s="65"/>
      <c r="AI137" s="65"/>
      <c r="AJ137" s="65"/>
      <c r="AK137" s="65"/>
      <c r="AL137" s="65"/>
      <c r="AM137" s="65"/>
      <c r="AN137" s="65"/>
      <c r="AO137" s="126">
        <v>2</v>
      </c>
      <c r="AP137" s="96"/>
      <c r="AQ137" s="65" t="s">
        <v>119</v>
      </c>
      <c r="AR137" s="65"/>
      <c r="AS137" s="65"/>
      <c r="AT137" s="65"/>
      <c r="AU137" s="65"/>
      <c r="AV137" s="65"/>
      <c r="AW137" s="65"/>
    </row>
    <row r="138" spans="1:52" ht="16.5" thickTop="1" thickBot="1">
      <c r="A138" s="65"/>
      <c r="B138" s="85"/>
      <c r="C138" s="65" t="s">
        <v>84</v>
      </c>
      <c r="D138" s="65"/>
      <c r="E138" s="105"/>
      <c r="F138" s="105"/>
      <c r="G138" s="105"/>
      <c r="H138" s="65"/>
      <c r="I138" s="65"/>
      <c r="J138" s="65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139"/>
      <c r="Z138" s="295" t="e">
        <f t="shared" si="0"/>
        <v>#DIV/0!</v>
      </c>
      <c r="AA138" s="295" t="e">
        <f t="shared" si="1"/>
        <v>#DIV/0!</v>
      </c>
      <c r="AB138" s="295" t="e">
        <f t="shared" si="2"/>
        <v>#DIV/0!</v>
      </c>
      <c r="AC138" s="65"/>
      <c r="AD138" s="65"/>
      <c r="AE138" s="65"/>
      <c r="AF138" s="65"/>
      <c r="AG138" s="136"/>
      <c r="AH138" s="65"/>
      <c r="AI138" s="65"/>
      <c r="AJ138" s="65"/>
      <c r="AK138" s="65"/>
      <c r="AL138" s="65"/>
      <c r="AM138" s="65"/>
      <c r="AN138" s="65"/>
      <c r="AO138" s="126">
        <v>3</v>
      </c>
      <c r="AP138" s="96"/>
      <c r="AQ138" s="65" t="s">
        <v>120</v>
      </c>
      <c r="AR138" s="65"/>
      <c r="AS138" s="65"/>
      <c r="AT138" s="65"/>
      <c r="AU138" s="65"/>
      <c r="AV138" s="65"/>
      <c r="AW138" s="65"/>
    </row>
    <row r="139" spans="1:52" ht="16.5" thickTop="1" thickBot="1">
      <c r="A139" s="65"/>
      <c r="B139" s="85"/>
      <c r="C139" s="65" t="s">
        <v>125</v>
      </c>
      <c r="D139" s="105"/>
      <c r="E139" s="61"/>
      <c r="F139" s="61"/>
      <c r="G139" s="61"/>
      <c r="H139" s="65"/>
      <c r="I139" s="65"/>
      <c r="J139" s="65"/>
      <c r="K139" s="296"/>
      <c r="L139" s="296"/>
      <c r="M139" s="296"/>
      <c r="N139" s="296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175"/>
      <c r="Z139" s="295" t="e">
        <f t="shared" si="0"/>
        <v>#DIV/0!</v>
      </c>
      <c r="AA139" s="295" t="e">
        <f t="shared" si="1"/>
        <v>#DIV/0!</v>
      </c>
      <c r="AB139" s="295" t="e">
        <f t="shared" si="2"/>
        <v>#DIV/0!</v>
      </c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1">
        <v>4</v>
      </c>
      <c r="AP139" s="96"/>
      <c r="AQ139" s="65" t="s">
        <v>121</v>
      </c>
      <c r="AR139" s="101"/>
      <c r="AS139" s="101"/>
      <c r="AT139" s="101"/>
      <c r="AU139" s="101"/>
      <c r="AV139" s="101"/>
      <c r="AW139" s="65"/>
    </row>
    <row r="140" spans="1:52" ht="16.5" thickTop="1" thickBot="1">
      <c r="A140" s="65"/>
      <c r="B140" s="85"/>
      <c r="C140" s="65" t="s">
        <v>81</v>
      </c>
      <c r="D140" s="61"/>
      <c r="E140" s="61"/>
      <c r="F140" s="61"/>
      <c r="G140" s="61"/>
      <c r="H140" s="65"/>
      <c r="I140" s="65"/>
      <c r="J140" s="65"/>
      <c r="K140" s="296"/>
      <c r="L140" s="296"/>
      <c r="M140" s="296"/>
      <c r="N140" s="296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175"/>
      <c r="Z140" s="295" t="e">
        <f t="shared" si="0"/>
        <v>#DIV/0!</v>
      </c>
      <c r="AA140" s="295" t="e">
        <f t="shared" si="1"/>
        <v>#DIV/0!</v>
      </c>
      <c r="AB140" s="295" t="e">
        <f t="shared" si="2"/>
        <v>#DIV/0!</v>
      </c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101"/>
      <c r="AQ140" s="101"/>
      <c r="AR140" s="101"/>
      <c r="AS140" s="101"/>
      <c r="AT140" s="101"/>
      <c r="AU140" s="101"/>
      <c r="AV140" s="101"/>
      <c r="AW140" s="65"/>
    </row>
    <row r="141" spans="1:52" ht="16.5" thickTop="1" thickBot="1">
      <c r="A141" s="65"/>
      <c r="B141" s="85"/>
      <c r="C141" s="65" t="s">
        <v>60</v>
      </c>
      <c r="D141" s="61"/>
      <c r="E141" s="61"/>
      <c r="F141" s="61"/>
      <c r="G141" s="61"/>
      <c r="H141" s="65"/>
      <c r="I141" s="65"/>
      <c r="J141" s="65"/>
      <c r="K141" s="296"/>
      <c r="L141" s="296"/>
      <c r="M141" s="296"/>
      <c r="N141" s="296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175"/>
      <c r="Z141" s="295" t="e">
        <f t="shared" si="0"/>
        <v>#DIV/0!</v>
      </c>
      <c r="AA141" s="295" t="e">
        <f t="shared" si="1"/>
        <v>#DIV/0!</v>
      </c>
      <c r="AB141" s="295" t="e">
        <f t="shared" si="2"/>
        <v>#DIV/0!</v>
      </c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101"/>
      <c r="AW141" s="65"/>
    </row>
    <row r="142" spans="1:52" ht="16.5" thickTop="1" thickBot="1">
      <c r="A142" s="65"/>
      <c r="B142" s="85"/>
      <c r="C142" s="65" t="s">
        <v>77</v>
      </c>
      <c r="D142" s="61"/>
      <c r="E142" s="61"/>
      <c r="F142" s="61"/>
      <c r="G142" s="61"/>
      <c r="H142" s="65"/>
      <c r="I142" s="65"/>
      <c r="J142" s="65"/>
      <c r="K142" s="296"/>
      <c r="L142" s="296"/>
      <c r="M142" s="296"/>
      <c r="N142" s="296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175"/>
      <c r="Z142" s="295" t="e">
        <f t="shared" si="0"/>
        <v>#DIV/0!</v>
      </c>
      <c r="AA142" s="295" t="e">
        <f t="shared" si="1"/>
        <v>#DIV/0!</v>
      </c>
      <c r="AB142" s="295" t="e">
        <f t="shared" si="2"/>
        <v>#DIV/0!</v>
      </c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101"/>
      <c r="AW142" s="65"/>
    </row>
    <row r="143" spans="1:52" ht="16.5" thickTop="1" thickBot="1">
      <c r="A143" s="65"/>
      <c r="B143" s="196"/>
      <c r="C143" s="65" t="s">
        <v>83</v>
      </c>
      <c r="D143" s="61"/>
      <c r="E143" s="65"/>
      <c r="F143" s="65"/>
      <c r="G143" s="65"/>
      <c r="H143" s="65"/>
      <c r="I143" s="65"/>
      <c r="J143" s="65"/>
      <c r="K143" s="296"/>
      <c r="L143" s="296"/>
      <c r="M143" s="296"/>
      <c r="N143" s="296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175"/>
      <c r="Z143" s="295" t="e">
        <f t="shared" si="0"/>
        <v>#DIV/0!</v>
      </c>
      <c r="AA143" s="295" t="e">
        <f t="shared" si="1"/>
        <v>#DIV/0!</v>
      </c>
      <c r="AB143" s="295" t="e">
        <f t="shared" si="2"/>
        <v>#DIV/0!</v>
      </c>
      <c r="AC143" s="169"/>
      <c r="AD143" s="169"/>
      <c r="AE143" s="169"/>
      <c r="AF143" s="169"/>
      <c r="AG143" s="180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101"/>
      <c r="AW143" s="65"/>
    </row>
    <row r="144" spans="1:52" ht="16.5" thickTop="1" thickBot="1">
      <c r="A144" s="65"/>
      <c r="B144" s="196"/>
      <c r="C144" s="65" t="s">
        <v>79</v>
      </c>
      <c r="D144" s="65"/>
      <c r="E144" s="65"/>
      <c r="F144" s="65"/>
      <c r="G144" s="65"/>
      <c r="H144" s="65"/>
      <c r="I144" s="65"/>
      <c r="J144" s="65"/>
      <c r="K144" s="296"/>
      <c r="L144" s="296"/>
      <c r="M144" s="296"/>
      <c r="N144" s="296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175"/>
      <c r="Z144" s="295" t="e">
        <f t="shared" si="0"/>
        <v>#DIV/0!</v>
      </c>
      <c r="AA144" s="295" t="e">
        <f t="shared" si="1"/>
        <v>#DIV/0!</v>
      </c>
      <c r="AB144" s="295" t="e">
        <f t="shared" si="2"/>
        <v>#DIV/0!</v>
      </c>
      <c r="AC144" s="169"/>
      <c r="AD144" s="169"/>
      <c r="AE144" s="169"/>
      <c r="AF144" s="169"/>
      <c r="AG144" s="180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101"/>
      <c r="AW144" s="65"/>
    </row>
    <row r="145" spans="1:56" ht="15.95" customHeight="1" thickTop="1">
      <c r="A145" s="65"/>
      <c r="B145" s="196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180"/>
      <c r="AW145" s="65"/>
    </row>
    <row r="146" spans="1:56" ht="15.95" customHeight="1">
      <c r="A146" s="65"/>
      <c r="B146" s="196"/>
      <c r="C146" s="85" t="s">
        <v>116</v>
      </c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297" t="e">
        <f>AVERAGE(Z135:Z144)</f>
        <v>#DIV/0!</v>
      </c>
      <c r="Y146" s="297"/>
      <c r="Z146" s="297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180"/>
      <c r="AW146" s="65"/>
    </row>
    <row r="147" spans="1:56" ht="15.95" customHeight="1">
      <c r="A147" s="65"/>
      <c r="B147" s="196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180"/>
      <c r="AQ147" s="180"/>
      <c r="AR147" s="180"/>
      <c r="AS147" s="180"/>
      <c r="AT147" s="180"/>
      <c r="AU147" s="180"/>
      <c r="AV147" s="180"/>
      <c r="AW147" s="65"/>
    </row>
    <row r="148" spans="1:56" ht="15.95" customHeight="1">
      <c r="A148" s="65"/>
      <c r="B148" s="238" t="s">
        <v>131</v>
      </c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  <c r="AJ148" s="238"/>
      <c r="AK148" s="238"/>
      <c r="AL148" s="238"/>
      <c r="AM148" s="238"/>
      <c r="AN148" s="238"/>
      <c r="AO148" s="238"/>
      <c r="AP148" s="238"/>
      <c r="AQ148" s="238"/>
      <c r="AR148" s="238"/>
      <c r="AS148" s="238"/>
      <c r="AT148" s="238"/>
      <c r="AU148" s="238"/>
      <c r="AV148" s="238"/>
      <c r="AW148" s="65"/>
    </row>
    <row r="149" spans="1:56" ht="4.5" customHeight="1">
      <c r="A149" s="65"/>
      <c r="B149" s="196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103"/>
      <c r="AS149" s="103"/>
      <c r="AT149" s="90"/>
      <c r="AU149" s="90"/>
      <c r="AV149" s="90"/>
      <c r="AW149" s="65"/>
    </row>
    <row r="150" spans="1:56" ht="15.95" customHeight="1">
      <c r="A150" s="65"/>
      <c r="B150" s="196"/>
      <c r="C150" s="65" t="s">
        <v>202</v>
      </c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240"/>
      <c r="AA150" s="240"/>
      <c r="AB150" s="240"/>
      <c r="AC150" s="240"/>
      <c r="AD150" s="240"/>
      <c r="AE150" s="240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182"/>
      <c r="AS150" s="182"/>
      <c r="AT150" s="180"/>
      <c r="AU150" s="180"/>
      <c r="AV150" s="180"/>
      <c r="AW150" s="65"/>
      <c r="BA150" s="81" t="s">
        <v>126</v>
      </c>
      <c r="BC150" s="81" t="s">
        <v>126</v>
      </c>
    </row>
    <row r="151" spans="1:56" ht="4.5" customHeight="1">
      <c r="A151" s="65"/>
      <c r="B151" s="196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127"/>
      <c r="AA151" s="127"/>
      <c r="AB151" s="127"/>
      <c r="AC151" s="127"/>
      <c r="AD151" s="127"/>
      <c r="AE151" s="127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182"/>
      <c r="AS151" s="182"/>
      <c r="AT151" s="180"/>
      <c r="AU151" s="180"/>
      <c r="AV151" s="180"/>
      <c r="AW151" s="65"/>
      <c r="BC151" s="81" t="s">
        <v>265</v>
      </c>
    </row>
    <row r="152" spans="1:56" ht="15.95" customHeight="1">
      <c r="A152" s="65"/>
      <c r="B152" s="196"/>
      <c r="C152" s="65" t="s">
        <v>246</v>
      </c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240"/>
      <c r="AA152" s="240"/>
      <c r="AB152" s="240"/>
      <c r="AC152" s="240"/>
      <c r="AD152" s="240"/>
      <c r="AE152" s="240"/>
      <c r="AF152" s="65"/>
      <c r="AG152" s="65"/>
      <c r="AH152" s="65"/>
      <c r="AI152" s="61"/>
      <c r="AJ152" s="65"/>
      <c r="AK152" s="326"/>
      <c r="AL152" s="326"/>
      <c r="AM152" s="326"/>
      <c r="AN152" s="326"/>
      <c r="AO152" s="326"/>
      <c r="AP152" s="326"/>
      <c r="AQ152" s="326"/>
      <c r="AR152" s="326"/>
      <c r="AS152" s="326"/>
      <c r="AT152" s="326"/>
      <c r="AU152" s="180"/>
      <c r="AV152" s="180"/>
      <c r="AW152" s="65"/>
      <c r="BC152" s="81" t="s">
        <v>127</v>
      </c>
    </row>
    <row r="153" spans="1:56" ht="4.5" customHeight="1">
      <c r="A153" s="65"/>
      <c r="B153" s="196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182"/>
      <c r="AS153" s="182"/>
      <c r="AT153" s="180"/>
      <c r="AU153" s="180"/>
      <c r="AV153" s="180"/>
      <c r="AW153" s="65"/>
      <c r="BA153" s="81" t="s">
        <v>127</v>
      </c>
      <c r="BC153" s="81" t="s">
        <v>128</v>
      </c>
    </row>
    <row r="154" spans="1:56" ht="15.75" customHeight="1">
      <c r="A154" s="65"/>
      <c r="B154" s="196"/>
      <c r="C154" s="155" t="s">
        <v>257</v>
      </c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240"/>
      <c r="AA154" s="240"/>
      <c r="AB154" s="240"/>
      <c r="AC154" s="240"/>
      <c r="AD154" s="240"/>
      <c r="AE154" s="240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182"/>
      <c r="AS154" s="182"/>
      <c r="AT154" s="180"/>
      <c r="AU154" s="180"/>
      <c r="AV154" s="180"/>
      <c r="AW154" s="65"/>
      <c r="BC154" s="165" t="s">
        <v>194</v>
      </c>
      <c r="BD154" s="166"/>
    </row>
    <row r="155" spans="1:56" ht="4.5" customHeight="1">
      <c r="A155" s="65"/>
      <c r="B155" s="196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67"/>
      <c r="AA155" s="167"/>
      <c r="AB155" s="167"/>
      <c r="AC155" s="167"/>
      <c r="AD155" s="167"/>
      <c r="AE155" s="167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182"/>
      <c r="AS155" s="182"/>
      <c r="AT155" s="180"/>
      <c r="AU155" s="180"/>
      <c r="AV155" s="180"/>
      <c r="AW155" s="65"/>
      <c r="BC155" s="165"/>
      <c r="BD155" s="166"/>
    </row>
    <row r="156" spans="1:56" ht="27.75" customHeight="1">
      <c r="A156" s="65"/>
      <c r="B156" s="196"/>
      <c r="C156" s="155"/>
      <c r="D156" s="155"/>
      <c r="E156" s="327" t="s">
        <v>339</v>
      </c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65"/>
      <c r="Z156" s="304"/>
      <c r="AA156" s="304"/>
      <c r="AB156" s="304"/>
      <c r="AC156" s="304"/>
      <c r="AD156" s="304"/>
      <c r="AE156" s="304"/>
      <c r="AF156" s="304"/>
      <c r="AG156" s="304"/>
      <c r="AH156" s="304"/>
      <c r="AI156" s="304"/>
      <c r="AJ156" s="304"/>
      <c r="AK156" s="304"/>
      <c r="AL156" s="304"/>
      <c r="AM156" s="304"/>
      <c r="AN156" s="304"/>
      <c r="AO156" s="304"/>
      <c r="AP156" s="304"/>
      <c r="AQ156" s="304"/>
      <c r="AR156" s="304"/>
      <c r="AS156" s="304"/>
      <c r="AT156" s="304"/>
      <c r="AU156" s="180"/>
      <c r="AV156" s="180"/>
      <c r="AW156" s="65"/>
      <c r="BC156" s="165"/>
      <c r="BD156" s="166"/>
    </row>
    <row r="157" spans="1:56" ht="15.75" customHeight="1">
      <c r="A157" s="65"/>
      <c r="B157" s="196"/>
      <c r="C157" s="155"/>
      <c r="D157" s="155"/>
      <c r="E157" s="200" t="s">
        <v>268</v>
      </c>
      <c r="F157" s="201"/>
      <c r="G157" s="201"/>
      <c r="H157" s="201"/>
      <c r="I157" s="201"/>
      <c r="J157" s="201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65"/>
      <c r="Z157" s="304"/>
      <c r="AA157" s="304"/>
      <c r="AB157" s="304"/>
      <c r="AC157" s="304"/>
      <c r="AD157" s="304"/>
      <c r="AE157" s="304"/>
      <c r="AF157" s="304"/>
      <c r="AG157" s="304"/>
      <c r="AH157" s="304"/>
      <c r="AI157" s="304"/>
      <c r="AJ157" s="304"/>
      <c r="AK157" s="304"/>
      <c r="AL157" s="304"/>
      <c r="AM157" s="304"/>
      <c r="AN157" s="304"/>
      <c r="AO157" s="304"/>
      <c r="AP157" s="304"/>
      <c r="AQ157" s="304"/>
      <c r="AR157" s="304"/>
      <c r="AS157" s="304"/>
      <c r="AT157" s="304"/>
      <c r="AU157" s="180"/>
      <c r="AV157" s="180"/>
      <c r="AW157" s="65"/>
      <c r="BC157" s="165"/>
      <c r="BD157" s="166"/>
    </row>
    <row r="158" spans="1:56" ht="15.75" customHeight="1">
      <c r="A158" s="65"/>
      <c r="B158" s="196"/>
      <c r="C158" s="155"/>
      <c r="D158" s="155"/>
      <c r="E158" s="168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65"/>
      <c r="Z158" s="304"/>
      <c r="AA158" s="304"/>
      <c r="AB158" s="304"/>
      <c r="AC158" s="304"/>
      <c r="AD158" s="304"/>
      <c r="AE158" s="304"/>
      <c r="AF158" s="304"/>
      <c r="AG158" s="304"/>
      <c r="AH158" s="304"/>
      <c r="AI158" s="304"/>
      <c r="AJ158" s="304"/>
      <c r="AK158" s="304"/>
      <c r="AL158" s="304"/>
      <c r="AM158" s="304"/>
      <c r="AN158" s="304"/>
      <c r="AO158" s="304"/>
      <c r="AP158" s="304"/>
      <c r="AQ158" s="304"/>
      <c r="AR158" s="304"/>
      <c r="AS158" s="304"/>
      <c r="AT158" s="304"/>
      <c r="AU158" s="180"/>
      <c r="AV158" s="180"/>
      <c r="AW158" s="65"/>
      <c r="BC158" s="165"/>
      <c r="BD158" s="166"/>
    </row>
    <row r="159" spans="1:56" ht="15.75" customHeight="1">
      <c r="A159" s="65"/>
      <c r="B159" s="196"/>
      <c r="C159" s="155"/>
      <c r="D159" s="155"/>
      <c r="E159" s="168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65"/>
      <c r="Z159" s="304"/>
      <c r="AA159" s="304"/>
      <c r="AB159" s="304"/>
      <c r="AC159" s="304"/>
      <c r="AD159" s="304"/>
      <c r="AE159" s="304"/>
      <c r="AF159" s="304"/>
      <c r="AG159" s="304"/>
      <c r="AH159" s="304"/>
      <c r="AI159" s="304"/>
      <c r="AJ159" s="304"/>
      <c r="AK159" s="304"/>
      <c r="AL159" s="304"/>
      <c r="AM159" s="304"/>
      <c r="AN159" s="304"/>
      <c r="AO159" s="304"/>
      <c r="AP159" s="304"/>
      <c r="AQ159" s="304"/>
      <c r="AR159" s="304"/>
      <c r="AS159" s="304"/>
      <c r="AT159" s="304"/>
      <c r="AU159" s="180"/>
      <c r="AV159" s="180"/>
      <c r="AW159" s="65"/>
      <c r="BC159" s="165"/>
      <c r="BD159" s="166"/>
    </row>
    <row r="160" spans="1:56" ht="15.75" customHeight="1">
      <c r="A160" s="65"/>
      <c r="B160" s="196"/>
      <c r="C160" s="155"/>
      <c r="D160" s="155"/>
      <c r="E160" s="168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65"/>
      <c r="Z160" s="304"/>
      <c r="AA160" s="304"/>
      <c r="AB160" s="304"/>
      <c r="AC160" s="304"/>
      <c r="AD160" s="304"/>
      <c r="AE160" s="304"/>
      <c r="AF160" s="304"/>
      <c r="AG160" s="304"/>
      <c r="AH160" s="304"/>
      <c r="AI160" s="304"/>
      <c r="AJ160" s="304"/>
      <c r="AK160" s="304"/>
      <c r="AL160" s="304"/>
      <c r="AM160" s="304"/>
      <c r="AN160" s="304"/>
      <c r="AO160" s="304"/>
      <c r="AP160" s="304"/>
      <c r="AQ160" s="304"/>
      <c r="AR160" s="304"/>
      <c r="AS160" s="304"/>
      <c r="AT160" s="304"/>
      <c r="AU160" s="180"/>
      <c r="AV160" s="180"/>
      <c r="AW160" s="65"/>
      <c r="BC160" s="165"/>
      <c r="BD160" s="166"/>
    </row>
    <row r="161" spans="1:56" ht="4.5" customHeight="1">
      <c r="A161" s="65"/>
      <c r="B161" s="196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182"/>
      <c r="AS161" s="182"/>
      <c r="AT161" s="180"/>
      <c r="AU161" s="180"/>
      <c r="AV161" s="180"/>
      <c r="AW161" s="65"/>
      <c r="BC161" s="165" t="s">
        <v>258</v>
      </c>
      <c r="BD161" s="166"/>
    </row>
    <row r="162" spans="1:56" ht="15.95" customHeight="1">
      <c r="A162" s="65"/>
      <c r="B162" s="196"/>
      <c r="C162" s="65" t="s">
        <v>203</v>
      </c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290"/>
      <c r="AA162" s="290"/>
      <c r="AB162" s="290"/>
      <c r="AC162" s="290"/>
      <c r="AD162" s="290"/>
      <c r="AE162" s="290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182"/>
      <c r="AS162" s="182"/>
      <c r="AT162" s="180"/>
      <c r="AU162" s="180"/>
      <c r="AV162" s="180"/>
      <c r="AW162" s="65"/>
      <c r="BA162" s="81" t="s">
        <v>128</v>
      </c>
      <c r="BC162" s="165" t="s">
        <v>259</v>
      </c>
      <c r="BD162" s="166"/>
    </row>
    <row r="163" spans="1:56" ht="4.5" customHeight="1">
      <c r="A163" s="65"/>
      <c r="B163" s="196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182"/>
      <c r="AS163" s="182"/>
      <c r="AT163" s="180"/>
      <c r="AU163" s="180"/>
      <c r="AV163" s="180"/>
      <c r="AW163" s="65"/>
      <c r="BC163" s="165" t="s">
        <v>260</v>
      </c>
      <c r="BD163" s="166"/>
    </row>
    <row r="164" spans="1:56" ht="15.95" customHeight="1" thickBot="1">
      <c r="A164" s="65"/>
      <c r="B164" s="196"/>
      <c r="C164" s="65" t="s">
        <v>64</v>
      </c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263"/>
      <c r="S164" s="263"/>
      <c r="T164" s="65"/>
      <c r="U164" s="65"/>
      <c r="V164" s="65" t="s">
        <v>65</v>
      </c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263"/>
      <c r="AK164" s="263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</row>
    <row r="165" spans="1:56" ht="4.5" customHeight="1" thickTop="1">
      <c r="A165" s="65"/>
      <c r="B165" s="196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106"/>
      <c r="AQ165" s="106"/>
      <c r="AR165" s="106"/>
      <c r="AS165" s="106"/>
      <c r="AT165" s="106"/>
      <c r="AU165" s="90"/>
      <c r="AV165" s="90"/>
      <c r="AW165" s="65"/>
    </row>
    <row r="166" spans="1:56">
      <c r="A166" s="65"/>
      <c r="B166" s="196"/>
      <c r="C166" s="65" t="s">
        <v>62</v>
      </c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263"/>
      <c r="S166" s="263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90"/>
      <c r="AQ166" s="90"/>
      <c r="AR166" s="90"/>
      <c r="AS166" s="90"/>
      <c r="AT166" s="90"/>
      <c r="AU166" s="90"/>
      <c r="AV166" s="90"/>
      <c r="AW166" s="65"/>
      <c r="BA166" s="81" t="s">
        <v>255</v>
      </c>
    </row>
    <row r="167" spans="1:56">
      <c r="A167" s="65"/>
      <c r="B167" s="196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90"/>
      <c r="AQ167" s="90"/>
      <c r="AR167" s="90"/>
      <c r="AS167" s="90"/>
      <c r="AT167" s="90"/>
      <c r="AU167" s="90"/>
      <c r="AV167" s="90"/>
      <c r="AW167" s="65"/>
    </row>
    <row r="168" spans="1:56">
      <c r="A168" s="65"/>
      <c r="B168" s="238" t="s">
        <v>132</v>
      </c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  <c r="AJ168" s="238"/>
      <c r="AK168" s="238"/>
      <c r="AL168" s="238"/>
      <c r="AM168" s="238"/>
      <c r="AN168" s="238"/>
      <c r="AO168" s="238"/>
      <c r="AP168" s="238"/>
      <c r="AQ168" s="238"/>
      <c r="AR168" s="238"/>
      <c r="AS168" s="238"/>
      <c r="AT168" s="238"/>
      <c r="AU168" s="238"/>
      <c r="AV168" s="238"/>
      <c r="AW168" s="65"/>
    </row>
    <row r="169" spans="1:56" ht="4.5" customHeight="1">
      <c r="A169" s="65"/>
      <c r="B169" s="196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107"/>
      <c r="AS169" s="107"/>
      <c r="AT169" s="107"/>
      <c r="AU169" s="107"/>
      <c r="AV169" s="107"/>
      <c r="AW169" s="65"/>
    </row>
    <row r="170" spans="1:56">
      <c r="A170" s="65"/>
      <c r="B170" s="196"/>
      <c r="C170" s="108" t="s">
        <v>71</v>
      </c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263"/>
      <c r="Z170" s="263"/>
      <c r="AA170" s="263"/>
      <c r="AB170" s="263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182"/>
      <c r="AS170" s="182"/>
      <c r="AT170" s="180"/>
      <c r="AU170" s="180"/>
      <c r="AV170" s="180"/>
      <c r="AW170" s="65"/>
      <c r="AX170" s="81" t="s">
        <v>75</v>
      </c>
    </row>
    <row r="171" spans="1:56" ht="4.5" customHeight="1">
      <c r="A171" s="65"/>
      <c r="B171" s="196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182"/>
      <c r="AS171" s="182"/>
      <c r="AT171" s="180"/>
      <c r="AU171" s="180"/>
      <c r="AV171" s="180"/>
      <c r="AW171" s="65"/>
      <c r="AX171" s="81" t="s">
        <v>72</v>
      </c>
    </row>
    <row r="172" spans="1:56" ht="18.75" customHeight="1">
      <c r="A172" s="65"/>
      <c r="B172" s="196"/>
      <c r="C172" s="298"/>
      <c r="D172" s="299"/>
      <c r="E172" s="299"/>
      <c r="F172" s="299"/>
      <c r="G172" s="299"/>
      <c r="H172" s="299"/>
      <c r="I172" s="299"/>
      <c r="J172" s="299"/>
      <c r="K172" s="299"/>
      <c r="L172" s="299"/>
      <c r="M172" s="299"/>
      <c r="N172" s="299"/>
      <c r="O172" s="299"/>
      <c r="P172" s="299"/>
      <c r="Q172" s="299"/>
      <c r="R172" s="299"/>
      <c r="S172" s="299"/>
      <c r="T172" s="299"/>
      <c r="U172" s="299"/>
      <c r="V172" s="299"/>
      <c r="W172" s="299"/>
      <c r="X172" s="299"/>
      <c r="Y172" s="299"/>
      <c r="Z172" s="299"/>
      <c r="AA172" s="299"/>
      <c r="AB172" s="299"/>
      <c r="AC172" s="299"/>
      <c r="AD172" s="299"/>
      <c r="AE172" s="299"/>
      <c r="AF172" s="299"/>
      <c r="AG172" s="299"/>
      <c r="AH172" s="299"/>
      <c r="AI172" s="299"/>
      <c r="AJ172" s="299"/>
      <c r="AK172" s="299"/>
      <c r="AL172" s="299"/>
      <c r="AM172" s="299"/>
      <c r="AN172" s="299"/>
      <c r="AO172" s="299"/>
      <c r="AP172" s="299"/>
      <c r="AQ172" s="299"/>
      <c r="AR172" s="299"/>
      <c r="AS172" s="299"/>
      <c r="AT172" s="299"/>
      <c r="AU172" s="299"/>
      <c r="AV172" s="299"/>
      <c r="AW172" s="65"/>
      <c r="AX172" s="81" t="s">
        <v>73</v>
      </c>
    </row>
    <row r="173" spans="1:56" ht="18.75" customHeight="1">
      <c r="A173" s="65"/>
      <c r="B173" s="196"/>
      <c r="C173" s="300"/>
      <c r="D173" s="301"/>
      <c r="E173" s="301"/>
      <c r="F173" s="301"/>
      <c r="G173" s="301"/>
      <c r="H173" s="301"/>
      <c r="I173" s="301"/>
      <c r="J173" s="301"/>
      <c r="K173" s="301"/>
      <c r="L173" s="301"/>
      <c r="M173" s="301"/>
      <c r="N173" s="301"/>
      <c r="O173" s="301"/>
      <c r="P173" s="301"/>
      <c r="Q173" s="301"/>
      <c r="R173" s="301"/>
      <c r="S173" s="301"/>
      <c r="T173" s="301"/>
      <c r="U173" s="301"/>
      <c r="V173" s="301"/>
      <c r="W173" s="301"/>
      <c r="X173" s="301"/>
      <c r="Y173" s="301"/>
      <c r="Z173" s="301"/>
      <c r="AA173" s="301"/>
      <c r="AB173" s="301"/>
      <c r="AC173" s="301"/>
      <c r="AD173" s="301"/>
      <c r="AE173" s="301"/>
      <c r="AF173" s="301"/>
      <c r="AG173" s="301"/>
      <c r="AH173" s="301"/>
      <c r="AI173" s="301"/>
      <c r="AJ173" s="301"/>
      <c r="AK173" s="301"/>
      <c r="AL173" s="301"/>
      <c r="AM173" s="301"/>
      <c r="AN173" s="301"/>
      <c r="AO173" s="301"/>
      <c r="AP173" s="301"/>
      <c r="AQ173" s="301"/>
      <c r="AR173" s="301"/>
      <c r="AS173" s="301"/>
      <c r="AT173" s="301"/>
      <c r="AU173" s="301"/>
      <c r="AV173" s="301"/>
      <c r="AW173" s="65"/>
      <c r="AX173" s="81" t="s">
        <v>74</v>
      </c>
    </row>
    <row r="174" spans="1:56" ht="18.75" customHeight="1">
      <c r="A174" s="65"/>
      <c r="B174" s="196"/>
      <c r="C174" s="300"/>
      <c r="D174" s="301"/>
      <c r="E174" s="301"/>
      <c r="F174" s="301"/>
      <c r="G174" s="301"/>
      <c r="H174" s="301"/>
      <c r="I174" s="301"/>
      <c r="J174" s="301"/>
      <c r="K174" s="301"/>
      <c r="L174" s="301"/>
      <c r="M174" s="301"/>
      <c r="N174" s="301"/>
      <c r="O174" s="301"/>
      <c r="P174" s="301"/>
      <c r="Q174" s="301"/>
      <c r="R174" s="301"/>
      <c r="S174" s="301"/>
      <c r="T174" s="301"/>
      <c r="U174" s="301"/>
      <c r="V174" s="301"/>
      <c r="W174" s="301"/>
      <c r="X174" s="301"/>
      <c r="Y174" s="301"/>
      <c r="Z174" s="301"/>
      <c r="AA174" s="301"/>
      <c r="AB174" s="301"/>
      <c r="AC174" s="301"/>
      <c r="AD174" s="301"/>
      <c r="AE174" s="301"/>
      <c r="AF174" s="301"/>
      <c r="AG174" s="301"/>
      <c r="AH174" s="301"/>
      <c r="AI174" s="301"/>
      <c r="AJ174" s="301"/>
      <c r="AK174" s="301"/>
      <c r="AL174" s="301"/>
      <c r="AM174" s="301"/>
      <c r="AN174" s="301"/>
      <c r="AO174" s="301"/>
      <c r="AP174" s="301"/>
      <c r="AQ174" s="301"/>
      <c r="AR174" s="301"/>
      <c r="AS174" s="301"/>
      <c r="AT174" s="301"/>
      <c r="AU174" s="301"/>
      <c r="AV174" s="301"/>
      <c r="AW174" s="65"/>
    </row>
    <row r="175" spans="1:56" ht="18.75" customHeight="1">
      <c r="A175" s="65"/>
      <c r="B175" s="196"/>
      <c r="C175" s="300"/>
      <c r="D175" s="301"/>
      <c r="E175" s="301"/>
      <c r="F175" s="301"/>
      <c r="G175" s="301"/>
      <c r="H175" s="301"/>
      <c r="I175" s="301"/>
      <c r="J175" s="301"/>
      <c r="K175" s="301"/>
      <c r="L175" s="301"/>
      <c r="M175" s="301"/>
      <c r="N175" s="301"/>
      <c r="O175" s="301"/>
      <c r="P175" s="301"/>
      <c r="Q175" s="301"/>
      <c r="R175" s="301"/>
      <c r="S175" s="301"/>
      <c r="T175" s="301"/>
      <c r="U175" s="301"/>
      <c r="V175" s="301"/>
      <c r="W175" s="301"/>
      <c r="X175" s="301"/>
      <c r="Y175" s="301"/>
      <c r="Z175" s="301"/>
      <c r="AA175" s="301"/>
      <c r="AB175" s="301"/>
      <c r="AC175" s="301"/>
      <c r="AD175" s="301"/>
      <c r="AE175" s="301"/>
      <c r="AF175" s="301"/>
      <c r="AG175" s="301"/>
      <c r="AH175" s="301"/>
      <c r="AI175" s="301"/>
      <c r="AJ175" s="301"/>
      <c r="AK175" s="301"/>
      <c r="AL175" s="301"/>
      <c r="AM175" s="301"/>
      <c r="AN175" s="301"/>
      <c r="AO175" s="301"/>
      <c r="AP175" s="301"/>
      <c r="AQ175" s="301"/>
      <c r="AR175" s="301"/>
      <c r="AS175" s="301"/>
      <c r="AT175" s="301"/>
      <c r="AU175" s="301"/>
      <c r="AV175" s="301"/>
      <c r="AW175" s="65"/>
    </row>
    <row r="176" spans="1:56" ht="18.75" customHeight="1">
      <c r="A176" s="65"/>
      <c r="B176" s="196"/>
      <c r="C176" s="300"/>
      <c r="D176" s="301"/>
      <c r="E176" s="301"/>
      <c r="F176" s="301"/>
      <c r="G176" s="301"/>
      <c r="H176" s="301"/>
      <c r="I176" s="301"/>
      <c r="J176" s="301"/>
      <c r="K176" s="301"/>
      <c r="L176" s="301"/>
      <c r="M176" s="301"/>
      <c r="N176" s="301"/>
      <c r="O176" s="301"/>
      <c r="P176" s="301"/>
      <c r="Q176" s="301"/>
      <c r="R176" s="301"/>
      <c r="S176" s="301"/>
      <c r="T176" s="301"/>
      <c r="U176" s="301"/>
      <c r="V176" s="301"/>
      <c r="W176" s="301"/>
      <c r="X176" s="301"/>
      <c r="Y176" s="301"/>
      <c r="Z176" s="301"/>
      <c r="AA176" s="301"/>
      <c r="AB176" s="301"/>
      <c r="AC176" s="301"/>
      <c r="AD176" s="301"/>
      <c r="AE176" s="301"/>
      <c r="AF176" s="301"/>
      <c r="AG176" s="301"/>
      <c r="AH176" s="301"/>
      <c r="AI176" s="301"/>
      <c r="AJ176" s="301"/>
      <c r="AK176" s="301"/>
      <c r="AL176" s="301"/>
      <c r="AM176" s="301"/>
      <c r="AN176" s="301"/>
      <c r="AO176" s="301"/>
      <c r="AP176" s="301"/>
      <c r="AQ176" s="301"/>
      <c r="AR176" s="301"/>
      <c r="AS176" s="301"/>
      <c r="AT176" s="301"/>
      <c r="AU176" s="301"/>
      <c r="AV176" s="301"/>
      <c r="AW176" s="65"/>
    </row>
    <row r="177" spans="1:49" ht="18.75" customHeight="1">
      <c r="A177" s="65"/>
      <c r="B177" s="196"/>
      <c r="C177" s="302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  <c r="Y177" s="303"/>
      <c r="Z177" s="303"/>
      <c r="AA177" s="303"/>
      <c r="AB177" s="303"/>
      <c r="AC177" s="303"/>
      <c r="AD177" s="303"/>
      <c r="AE177" s="303"/>
      <c r="AF177" s="303"/>
      <c r="AG177" s="303"/>
      <c r="AH177" s="303"/>
      <c r="AI177" s="303"/>
      <c r="AJ177" s="303"/>
      <c r="AK177" s="303"/>
      <c r="AL177" s="303"/>
      <c r="AM177" s="303"/>
      <c r="AN177" s="303"/>
      <c r="AO177" s="303"/>
      <c r="AP177" s="303"/>
      <c r="AQ177" s="303"/>
      <c r="AR177" s="303"/>
      <c r="AS177" s="303"/>
      <c r="AT177" s="303"/>
      <c r="AU177" s="303"/>
      <c r="AV177" s="303"/>
      <c r="AW177" s="65"/>
    </row>
    <row r="178" spans="1:49">
      <c r="A178" s="65"/>
      <c r="B178" s="196"/>
      <c r="C178" s="109" t="s">
        <v>341</v>
      </c>
      <c r="D178" s="110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0"/>
      <c r="AP178" s="110"/>
      <c r="AQ178" s="110"/>
      <c r="AR178" s="112"/>
      <c r="AS178" s="112"/>
      <c r="AT178" s="113"/>
      <c r="AU178" s="113"/>
      <c r="AV178" s="113"/>
      <c r="AW178" s="65"/>
    </row>
    <row r="179" spans="1:49" ht="4.5" customHeight="1">
      <c r="A179" s="65"/>
      <c r="B179" s="196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65"/>
      <c r="AP179" s="65"/>
      <c r="AQ179" s="65"/>
      <c r="AR179" s="182"/>
      <c r="AS179" s="182"/>
      <c r="AT179" s="180"/>
      <c r="AU179" s="180"/>
      <c r="AV179" s="180"/>
      <c r="AW179" s="65"/>
    </row>
    <row r="180" spans="1:49">
      <c r="A180" s="65"/>
      <c r="B180" s="196"/>
      <c r="C180" s="65" t="s">
        <v>39</v>
      </c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263"/>
      <c r="V180" s="263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65"/>
      <c r="AP180" s="65"/>
      <c r="AQ180" s="65"/>
      <c r="AR180" s="182"/>
      <c r="AS180" s="182"/>
      <c r="AT180" s="180"/>
      <c r="AU180" s="180"/>
      <c r="AV180" s="180"/>
      <c r="AW180" s="65"/>
    </row>
    <row r="181" spans="1:49" hidden="1">
      <c r="A181" s="65"/>
      <c r="B181" s="196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180"/>
      <c r="AQ181" s="180"/>
      <c r="AR181" s="180"/>
      <c r="AS181" s="180"/>
      <c r="AT181" s="180"/>
      <c r="AU181" s="180"/>
      <c r="AV181" s="180"/>
      <c r="AW181" s="65"/>
    </row>
    <row r="182" spans="1:49" hidden="1">
      <c r="A182" s="65"/>
      <c r="B182" s="238" t="s">
        <v>14</v>
      </c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38"/>
      <c r="AI182" s="238"/>
      <c r="AJ182" s="238"/>
      <c r="AK182" s="238"/>
      <c r="AL182" s="238"/>
      <c r="AM182" s="238"/>
      <c r="AN182" s="238"/>
      <c r="AO182" s="238"/>
      <c r="AP182" s="238"/>
      <c r="AQ182" s="238"/>
      <c r="AR182" s="238"/>
      <c r="AS182" s="238"/>
      <c r="AT182" s="238"/>
      <c r="AU182" s="238"/>
      <c r="AV182" s="238"/>
      <c r="AW182" s="65"/>
    </row>
    <row r="183" spans="1:49" ht="4.5" hidden="1" customHeight="1">
      <c r="A183" s="65"/>
      <c r="B183" s="196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103"/>
      <c r="AS183" s="103"/>
      <c r="AT183" s="90"/>
      <c r="AU183" s="90"/>
      <c r="AV183" s="90"/>
      <c r="AW183" s="65"/>
    </row>
    <row r="184" spans="1:49" hidden="1">
      <c r="A184" s="65"/>
      <c r="B184" s="213" t="s">
        <v>19</v>
      </c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182"/>
      <c r="AS184" s="182"/>
      <c r="AT184" s="180"/>
      <c r="AU184" s="180"/>
      <c r="AV184" s="180"/>
      <c r="AW184" s="65"/>
    </row>
    <row r="185" spans="1:49" ht="4.5" hidden="1" customHeight="1" thickBot="1">
      <c r="A185" s="65"/>
      <c r="B185" s="8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182"/>
      <c r="AS185" s="182"/>
      <c r="AT185" s="180"/>
      <c r="AU185" s="180"/>
      <c r="AV185" s="180"/>
      <c r="AW185" s="65"/>
    </row>
    <row r="186" spans="1:49" ht="16.5" hidden="1" thickTop="1" thickBot="1">
      <c r="A186" s="65"/>
      <c r="B186" s="85"/>
      <c r="C186" s="61" t="s">
        <v>17</v>
      </c>
      <c r="D186" s="61" t="s">
        <v>40</v>
      </c>
      <c r="E186" s="61"/>
      <c r="F186" s="61"/>
      <c r="G186" s="61"/>
      <c r="H186" s="61"/>
      <c r="I186" s="61"/>
      <c r="J186" s="61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114"/>
      <c r="AQ186" s="114"/>
      <c r="AR186" s="114"/>
      <c r="AS186" s="114"/>
      <c r="AT186" s="114"/>
      <c r="AU186" s="114"/>
      <c r="AV186" s="114"/>
      <c r="AW186" s="65"/>
    </row>
    <row r="187" spans="1:49" ht="5.25" hidden="1" customHeight="1" thickTop="1" thickBot="1">
      <c r="A187" s="65"/>
      <c r="B187" s="8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101"/>
      <c r="AQ187" s="101"/>
      <c r="AR187" s="101"/>
      <c r="AS187" s="101"/>
      <c r="AT187" s="101"/>
      <c r="AU187" s="101"/>
      <c r="AV187" s="101"/>
      <c r="AW187" s="65"/>
    </row>
    <row r="188" spans="1:49" ht="15.75" hidden="1" thickTop="1">
      <c r="A188" s="65"/>
      <c r="B188" s="85"/>
      <c r="C188" s="90"/>
      <c r="D188" s="90"/>
      <c r="E188" s="65" t="s">
        <v>96</v>
      </c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65"/>
      <c r="AO188" s="115"/>
      <c r="AP188" s="101"/>
      <c r="AQ188" s="101"/>
      <c r="AR188" s="101"/>
      <c r="AS188" s="101"/>
      <c r="AT188" s="101"/>
      <c r="AU188" s="101"/>
      <c r="AV188" s="101"/>
      <c r="AW188" s="65"/>
    </row>
    <row r="189" spans="1:49" ht="15" hidden="1" customHeight="1" thickTop="1" thickBot="1">
      <c r="A189" s="65"/>
      <c r="B189" s="85"/>
      <c r="C189" s="65"/>
      <c r="D189" s="65"/>
      <c r="E189" s="104" t="s">
        <v>97</v>
      </c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65"/>
      <c r="AO189" s="65"/>
      <c r="AP189" s="101"/>
      <c r="AQ189" s="101"/>
      <c r="AR189" s="101"/>
      <c r="AS189" s="101"/>
      <c r="AT189" s="101"/>
      <c r="AU189" s="101"/>
      <c r="AV189" s="101"/>
      <c r="AW189" s="65"/>
    </row>
    <row r="190" spans="1:49" ht="5.25" hidden="1" customHeight="1" thickTop="1" thickBot="1">
      <c r="A190" s="65"/>
      <c r="B190" s="85"/>
      <c r="C190" s="65"/>
      <c r="D190" s="65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65"/>
      <c r="AO190" s="115"/>
      <c r="AP190" s="101"/>
      <c r="AQ190" s="101"/>
      <c r="AR190" s="101"/>
      <c r="AS190" s="101"/>
      <c r="AT190" s="101"/>
      <c r="AU190" s="101"/>
      <c r="AV190" s="101"/>
      <c r="AW190" s="65"/>
    </row>
    <row r="191" spans="1:49" ht="15" hidden="1" customHeight="1" thickTop="1" thickBot="1">
      <c r="A191" s="65"/>
      <c r="B191" s="85"/>
      <c r="C191" s="90"/>
      <c r="D191" s="90"/>
      <c r="E191" s="108" t="s">
        <v>41</v>
      </c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65"/>
      <c r="AO191" s="65"/>
      <c r="AP191" s="101"/>
      <c r="AQ191" s="101"/>
      <c r="AR191" s="101"/>
      <c r="AS191" s="101"/>
      <c r="AT191" s="101"/>
      <c r="AU191" s="101"/>
      <c r="AV191" s="101"/>
      <c r="AW191" s="65"/>
    </row>
    <row r="192" spans="1:49" ht="4.5" hidden="1" customHeight="1" thickTop="1" thickBot="1">
      <c r="A192" s="65"/>
      <c r="B192" s="8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115"/>
      <c r="AP192" s="101"/>
      <c r="AQ192" s="101"/>
      <c r="AR192" s="101"/>
      <c r="AS192" s="101"/>
      <c r="AT192" s="101"/>
      <c r="AU192" s="101"/>
      <c r="AV192" s="101"/>
      <c r="AW192" s="65"/>
    </row>
    <row r="193" spans="1:49" ht="15.75" hidden="1" thickTop="1">
      <c r="A193" s="65"/>
      <c r="B193" s="85"/>
      <c r="C193" s="61" t="s">
        <v>18</v>
      </c>
      <c r="D193" s="61" t="s">
        <v>42</v>
      </c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115"/>
      <c r="AP193" s="101"/>
      <c r="AQ193" s="101"/>
      <c r="AR193" s="101"/>
      <c r="AS193" s="101"/>
      <c r="AT193" s="101"/>
      <c r="AU193" s="101"/>
      <c r="AV193" s="101"/>
      <c r="AW193" s="65"/>
    </row>
    <row r="194" spans="1:49" ht="5.25" hidden="1" customHeight="1" thickTop="1" thickBot="1">
      <c r="A194" s="65"/>
      <c r="B194" s="8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101"/>
      <c r="AQ194" s="101"/>
      <c r="AR194" s="101"/>
      <c r="AS194" s="101"/>
      <c r="AT194" s="101"/>
      <c r="AU194" s="101"/>
      <c r="AV194" s="101"/>
      <c r="AW194" s="65"/>
    </row>
    <row r="195" spans="1:49" ht="15.75" hidden="1" thickTop="1">
      <c r="A195" s="65"/>
      <c r="B195" s="85"/>
      <c r="C195" s="90"/>
      <c r="D195" s="90"/>
      <c r="E195" s="65" t="s">
        <v>98</v>
      </c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115"/>
      <c r="AP195" s="101"/>
      <c r="AQ195" s="101"/>
      <c r="AR195" s="101"/>
      <c r="AS195" s="101"/>
      <c r="AT195" s="101"/>
      <c r="AU195" s="101"/>
      <c r="AV195" s="101"/>
      <c r="AW195" s="65"/>
    </row>
    <row r="196" spans="1:49" ht="5.25" hidden="1" customHeight="1" thickTop="1" thickBot="1">
      <c r="A196" s="65"/>
      <c r="B196" s="8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101"/>
      <c r="AQ196" s="101"/>
      <c r="AR196" s="101"/>
      <c r="AS196" s="101"/>
      <c r="AT196" s="101"/>
      <c r="AU196" s="101"/>
      <c r="AV196" s="101"/>
      <c r="AW196" s="65"/>
    </row>
    <row r="197" spans="1:49" ht="15.75" hidden="1" thickTop="1">
      <c r="A197" s="65"/>
      <c r="B197" s="85"/>
      <c r="C197" s="90"/>
      <c r="D197" s="90"/>
      <c r="E197" s="65" t="s">
        <v>43</v>
      </c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115"/>
      <c r="AP197" s="101"/>
      <c r="AQ197" s="101"/>
      <c r="AR197" s="101"/>
      <c r="AS197" s="101"/>
      <c r="AT197" s="101"/>
      <c r="AU197" s="101"/>
      <c r="AV197" s="101"/>
      <c r="AW197" s="65"/>
    </row>
    <row r="198" spans="1:49" ht="5.25" hidden="1" customHeight="1" thickTop="1" thickBot="1">
      <c r="A198" s="65"/>
      <c r="B198" s="8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101"/>
      <c r="AQ198" s="101"/>
      <c r="AR198" s="101"/>
      <c r="AS198" s="101"/>
      <c r="AT198" s="101"/>
      <c r="AU198" s="101"/>
      <c r="AV198" s="101"/>
      <c r="AW198" s="65"/>
    </row>
    <row r="199" spans="1:49" ht="15.75" hidden="1" thickTop="1">
      <c r="A199" s="65"/>
      <c r="B199" s="85"/>
      <c r="C199" s="90"/>
      <c r="D199" s="90"/>
      <c r="E199" s="65" t="s">
        <v>44</v>
      </c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115"/>
      <c r="AP199" s="101"/>
      <c r="AQ199" s="101"/>
      <c r="AR199" s="101"/>
      <c r="AS199" s="101"/>
      <c r="AT199" s="101"/>
      <c r="AU199" s="101"/>
      <c r="AV199" s="101"/>
      <c r="AW199" s="65"/>
    </row>
    <row r="200" spans="1:49" ht="5.25" hidden="1" customHeight="1" thickTop="1" thickBot="1">
      <c r="A200" s="65"/>
      <c r="B200" s="85"/>
      <c r="C200" s="180"/>
      <c r="D200" s="180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115"/>
      <c r="AP200" s="101"/>
      <c r="AQ200" s="101"/>
      <c r="AR200" s="101"/>
      <c r="AS200" s="101"/>
      <c r="AT200" s="101"/>
      <c r="AU200" s="101"/>
      <c r="AV200" s="101"/>
      <c r="AW200" s="65"/>
    </row>
    <row r="201" spans="1:49" ht="15.75" hidden="1" thickTop="1">
      <c r="A201" s="65"/>
      <c r="B201" s="85"/>
      <c r="C201" s="90"/>
      <c r="D201" s="90"/>
      <c r="E201" s="65" t="s">
        <v>99</v>
      </c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115"/>
      <c r="AP201" s="101"/>
      <c r="AQ201" s="101"/>
      <c r="AR201" s="101"/>
      <c r="AS201" s="101"/>
      <c r="AT201" s="101"/>
      <c r="AU201" s="101"/>
      <c r="AV201" s="101"/>
      <c r="AW201" s="65"/>
    </row>
    <row r="202" spans="1:49" ht="5.25" hidden="1" customHeight="1" thickTop="1" thickBot="1">
      <c r="A202" s="65"/>
      <c r="B202" s="85"/>
      <c r="C202" s="180"/>
      <c r="D202" s="180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115"/>
      <c r="AP202" s="101"/>
      <c r="AQ202" s="101"/>
      <c r="AR202" s="101"/>
      <c r="AS202" s="101"/>
      <c r="AT202" s="101"/>
      <c r="AU202" s="101"/>
      <c r="AV202" s="101"/>
      <c r="AW202" s="65"/>
    </row>
    <row r="203" spans="1:49" ht="15.75" hidden="1" thickTop="1">
      <c r="A203" s="65"/>
      <c r="B203" s="85"/>
      <c r="C203" s="90"/>
      <c r="D203" s="90"/>
      <c r="E203" s="65" t="s">
        <v>100</v>
      </c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115"/>
      <c r="AP203" s="101"/>
      <c r="AQ203" s="101"/>
      <c r="AR203" s="101"/>
      <c r="AS203" s="101"/>
      <c r="AT203" s="101"/>
      <c r="AU203" s="101"/>
      <c r="AV203" s="101"/>
      <c r="AW203" s="65"/>
    </row>
    <row r="204" spans="1:49" ht="5.25" hidden="1" customHeight="1" thickTop="1" thickBot="1">
      <c r="A204" s="65"/>
      <c r="B204" s="8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101"/>
      <c r="AQ204" s="101"/>
      <c r="AR204" s="101"/>
      <c r="AS204" s="101"/>
      <c r="AT204" s="101"/>
      <c r="AU204" s="101"/>
      <c r="AV204" s="101"/>
      <c r="AW204" s="65"/>
    </row>
    <row r="205" spans="1:49" ht="15.75" hidden="1" thickTop="1">
      <c r="A205" s="65"/>
      <c r="B205" s="85"/>
      <c r="C205" s="61" t="s">
        <v>88</v>
      </c>
      <c r="D205" s="61" t="s">
        <v>45</v>
      </c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115"/>
      <c r="AP205" s="101"/>
      <c r="AQ205" s="101"/>
      <c r="AR205" s="101"/>
      <c r="AS205" s="101"/>
      <c r="AT205" s="101"/>
      <c r="AU205" s="101"/>
      <c r="AV205" s="101"/>
      <c r="AW205" s="65"/>
    </row>
    <row r="206" spans="1:49" ht="5.25" hidden="1" customHeight="1" thickTop="1" thickBot="1">
      <c r="A206" s="65"/>
      <c r="B206" s="85"/>
      <c r="C206" s="61"/>
      <c r="D206" s="61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115"/>
      <c r="AP206" s="101"/>
      <c r="AQ206" s="101"/>
      <c r="AR206" s="101"/>
      <c r="AS206" s="101"/>
      <c r="AT206" s="101"/>
      <c r="AU206" s="101"/>
      <c r="AV206" s="101"/>
      <c r="AW206" s="65"/>
    </row>
    <row r="207" spans="1:49" ht="15.75" hidden="1" thickTop="1">
      <c r="A207" s="65"/>
      <c r="B207" s="85"/>
      <c r="C207" s="90"/>
      <c r="D207" s="90"/>
      <c r="E207" s="65" t="s">
        <v>46</v>
      </c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101"/>
      <c r="AQ207" s="101"/>
      <c r="AR207" s="101"/>
      <c r="AS207" s="101"/>
      <c r="AT207" s="101"/>
      <c r="AU207" s="101"/>
      <c r="AV207" s="101"/>
      <c r="AW207" s="65"/>
    </row>
    <row r="208" spans="1:49" ht="5.25" hidden="1" customHeight="1" thickTop="1" thickBot="1">
      <c r="A208" s="65"/>
      <c r="B208" s="8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115"/>
      <c r="AP208" s="101"/>
      <c r="AQ208" s="101"/>
      <c r="AR208" s="101"/>
      <c r="AS208" s="101"/>
      <c r="AT208" s="101"/>
      <c r="AU208" s="101"/>
      <c r="AV208" s="101"/>
      <c r="AW208" s="65"/>
    </row>
    <row r="209" spans="1:49" ht="15.75" hidden="1" thickTop="1">
      <c r="A209" s="65"/>
      <c r="B209" s="85"/>
      <c r="C209" s="90"/>
      <c r="D209" s="90"/>
      <c r="E209" s="65" t="s">
        <v>101</v>
      </c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101"/>
      <c r="AQ209" s="101"/>
      <c r="AR209" s="101"/>
      <c r="AS209" s="101"/>
      <c r="AT209" s="101"/>
      <c r="AU209" s="101"/>
      <c r="AV209" s="101"/>
      <c r="AW209" s="65"/>
    </row>
    <row r="210" spans="1:49" ht="5.25" hidden="1" customHeight="1" thickTop="1" thickBot="1">
      <c r="A210" s="65"/>
      <c r="B210" s="85"/>
      <c r="C210" s="61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101"/>
      <c r="AQ210" s="101"/>
      <c r="AR210" s="101"/>
      <c r="AS210" s="101"/>
      <c r="AT210" s="101"/>
      <c r="AU210" s="101"/>
      <c r="AV210" s="101"/>
      <c r="AW210" s="65"/>
    </row>
    <row r="211" spans="1:49" ht="15.75" hidden="1" thickTop="1">
      <c r="A211" s="65"/>
      <c r="B211" s="213" t="s">
        <v>20</v>
      </c>
      <c r="C211" s="61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101"/>
      <c r="AQ211" s="101"/>
      <c r="AR211" s="101"/>
      <c r="AS211" s="101"/>
      <c r="AT211" s="101"/>
      <c r="AU211" s="101"/>
      <c r="AV211" s="101"/>
      <c r="AW211" s="65"/>
    </row>
    <row r="212" spans="1:49" ht="5.25" hidden="1" customHeight="1" thickTop="1" thickBot="1">
      <c r="A212" s="65"/>
      <c r="B212" s="213"/>
      <c r="C212" s="61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101"/>
      <c r="AQ212" s="101"/>
      <c r="AR212" s="101"/>
      <c r="AS212" s="101"/>
      <c r="AT212" s="101"/>
      <c r="AU212" s="101"/>
      <c r="AV212" s="101"/>
      <c r="AW212" s="65"/>
    </row>
    <row r="213" spans="1:49" ht="15.75" hidden="1" thickTop="1">
      <c r="A213" s="65"/>
      <c r="B213" s="85"/>
      <c r="C213" s="61" t="s">
        <v>108</v>
      </c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1" t="s">
        <v>109</v>
      </c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83"/>
      <c r="AF213" s="83"/>
      <c r="AG213" s="61" t="s">
        <v>110</v>
      </c>
      <c r="AH213" s="65"/>
      <c r="AI213" s="65"/>
      <c r="AJ213" s="65"/>
      <c r="AK213" s="65"/>
      <c r="AL213" s="65"/>
      <c r="AM213" s="65"/>
      <c r="AN213" s="65"/>
      <c r="AO213" s="115"/>
      <c r="AP213" s="101"/>
      <c r="AQ213" s="101"/>
      <c r="AR213" s="101"/>
      <c r="AS213" s="101"/>
      <c r="AT213" s="101"/>
      <c r="AU213" s="101"/>
      <c r="AV213" s="101"/>
      <c r="AW213" s="65"/>
    </row>
    <row r="214" spans="1:49" ht="5.25" hidden="1" customHeight="1" thickTop="1" thickBot="1">
      <c r="A214" s="65"/>
      <c r="B214" s="85"/>
      <c r="C214" s="61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1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83"/>
      <c r="AF214" s="83"/>
      <c r="AG214" s="65"/>
      <c r="AH214" s="65"/>
      <c r="AI214" s="65"/>
      <c r="AJ214" s="65"/>
      <c r="AK214" s="65"/>
      <c r="AL214" s="65"/>
      <c r="AM214" s="65"/>
      <c r="AN214" s="65"/>
      <c r="AO214" s="115"/>
      <c r="AP214" s="101"/>
      <c r="AQ214" s="101"/>
      <c r="AR214" s="101"/>
      <c r="AS214" s="101"/>
      <c r="AT214" s="101"/>
      <c r="AU214" s="101"/>
      <c r="AV214" s="101"/>
      <c r="AW214" s="65"/>
    </row>
    <row r="215" spans="1:49" ht="15.75" hidden="1" thickTop="1">
      <c r="A215" s="65"/>
      <c r="B215" s="85"/>
      <c r="C215" s="65"/>
      <c r="D215" s="65" t="s">
        <v>102</v>
      </c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 t="s">
        <v>103</v>
      </c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83"/>
      <c r="AF215" s="83"/>
      <c r="AG215" s="65"/>
      <c r="AH215" s="65" t="s">
        <v>51</v>
      </c>
      <c r="AI215" s="65"/>
      <c r="AJ215" s="65"/>
      <c r="AK215" s="65"/>
      <c r="AL215" s="65"/>
      <c r="AM215" s="65"/>
      <c r="AN215" s="65"/>
      <c r="AO215" s="65"/>
      <c r="AP215" s="101"/>
      <c r="AQ215" s="101"/>
      <c r="AR215" s="101"/>
      <c r="AS215" s="101"/>
      <c r="AT215" s="101"/>
      <c r="AU215" s="101"/>
      <c r="AV215" s="101"/>
      <c r="AW215" s="65"/>
    </row>
    <row r="216" spans="1:49" ht="5.25" hidden="1" customHeight="1" thickTop="1" thickBot="1">
      <c r="A216" s="65"/>
      <c r="B216" s="85"/>
      <c r="C216" s="65"/>
      <c r="D216" s="61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83"/>
      <c r="AF216" s="83"/>
      <c r="AG216" s="65"/>
      <c r="AH216" s="65"/>
      <c r="AI216" s="65"/>
      <c r="AJ216" s="65"/>
      <c r="AK216" s="65"/>
      <c r="AL216" s="65"/>
      <c r="AM216" s="65"/>
      <c r="AN216" s="65"/>
      <c r="AO216" s="115"/>
      <c r="AP216" s="101"/>
      <c r="AQ216" s="101"/>
      <c r="AR216" s="101"/>
      <c r="AS216" s="101"/>
      <c r="AT216" s="101"/>
      <c r="AU216" s="101"/>
      <c r="AV216" s="101"/>
      <c r="AW216" s="65"/>
    </row>
    <row r="217" spans="1:49" ht="15.75" hidden="1" thickTop="1">
      <c r="A217" s="65"/>
      <c r="B217" s="85"/>
      <c r="C217" s="65"/>
      <c r="D217" s="65" t="s">
        <v>47</v>
      </c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 t="s">
        <v>49</v>
      </c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83"/>
      <c r="AF217" s="83"/>
      <c r="AG217" s="65"/>
      <c r="AH217" s="65" t="s">
        <v>52</v>
      </c>
      <c r="AI217" s="65"/>
      <c r="AJ217" s="65"/>
      <c r="AK217" s="65"/>
      <c r="AL217" s="65"/>
      <c r="AM217" s="65"/>
      <c r="AN217" s="65"/>
      <c r="AO217" s="65"/>
      <c r="AP217" s="101"/>
      <c r="AQ217" s="101"/>
      <c r="AR217" s="101"/>
      <c r="AS217" s="101"/>
      <c r="AT217" s="101"/>
      <c r="AU217" s="101"/>
      <c r="AV217" s="101"/>
      <c r="AW217" s="65"/>
    </row>
    <row r="218" spans="1:49" ht="5.25" hidden="1" customHeight="1" thickTop="1" thickBot="1">
      <c r="A218" s="65"/>
      <c r="B218" s="8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83"/>
      <c r="AF218" s="83"/>
      <c r="AG218" s="65"/>
      <c r="AH218" s="65"/>
      <c r="AI218" s="65"/>
      <c r="AJ218" s="65"/>
      <c r="AK218" s="65"/>
      <c r="AL218" s="65"/>
      <c r="AM218" s="65"/>
      <c r="AN218" s="65"/>
      <c r="AO218" s="115"/>
      <c r="AP218" s="101"/>
      <c r="AQ218" s="101"/>
      <c r="AR218" s="101"/>
      <c r="AS218" s="101"/>
      <c r="AT218" s="101"/>
      <c r="AU218" s="101"/>
      <c r="AV218" s="101"/>
      <c r="AW218" s="65"/>
    </row>
    <row r="219" spans="1:49" ht="15.75" hidden="1" thickTop="1">
      <c r="A219" s="65"/>
      <c r="B219" s="85"/>
      <c r="C219" s="65"/>
      <c r="D219" s="65" t="s">
        <v>48</v>
      </c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 t="s">
        <v>50</v>
      </c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83"/>
      <c r="AF219" s="83"/>
      <c r="AG219" s="65"/>
      <c r="AH219" s="65"/>
      <c r="AI219" s="65"/>
      <c r="AJ219" s="65"/>
      <c r="AK219" s="65"/>
      <c r="AL219" s="65"/>
      <c r="AM219" s="65"/>
      <c r="AN219" s="65"/>
      <c r="AO219" s="65"/>
      <c r="AP219" s="101"/>
      <c r="AQ219" s="101"/>
      <c r="AR219" s="101"/>
      <c r="AS219" s="101"/>
      <c r="AT219" s="101"/>
      <c r="AU219" s="101"/>
      <c r="AV219" s="101"/>
      <c r="AW219" s="65"/>
    </row>
    <row r="220" spans="1:49" ht="5.25" hidden="1" customHeight="1" thickTop="1">
      <c r="A220" s="65"/>
      <c r="B220" s="85"/>
      <c r="C220" s="61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101"/>
      <c r="AQ220" s="101"/>
      <c r="AR220" s="101"/>
      <c r="AS220" s="101"/>
      <c r="AT220" s="101"/>
      <c r="AU220" s="101"/>
      <c r="AV220" s="101"/>
      <c r="AW220" s="65"/>
    </row>
    <row r="221" spans="1:49" ht="16.5" hidden="1" customHeight="1">
      <c r="A221" s="65"/>
      <c r="B221" s="85"/>
      <c r="C221" s="61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84"/>
      <c r="AQ221" s="84"/>
      <c r="AR221" s="84"/>
      <c r="AS221" s="84"/>
      <c r="AT221" s="84"/>
      <c r="AU221" s="84"/>
      <c r="AV221" s="84"/>
      <c r="AW221" s="65"/>
    </row>
    <row r="222" spans="1:49" ht="4.5" customHeight="1">
      <c r="A222" s="65"/>
      <c r="B222" s="8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84"/>
      <c r="AQ222" s="84"/>
      <c r="AR222" s="84"/>
      <c r="AS222" s="84"/>
      <c r="AT222" s="84"/>
      <c r="AU222" s="84"/>
      <c r="AV222" s="84"/>
      <c r="AW222" s="65"/>
    </row>
    <row r="223" spans="1:49" ht="27" customHeight="1">
      <c r="A223" s="65"/>
      <c r="B223" s="85"/>
      <c r="C223" s="298"/>
      <c r="D223" s="299"/>
      <c r="E223" s="299"/>
      <c r="F223" s="299"/>
      <c r="G223" s="299"/>
      <c r="H223" s="299"/>
      <c r="I223" s="299"/>
      <c r="J223" s="299"/>
      <c r="K223" s="299"/>
      <c r="L223" s="299"/>
      <c r="M223" s="299"/>
      <c r="N223" s="299"/>
      <c r="O223" s="299"/>
      <c r="P223" s="299"/>
      <c r="Q223" s="299"/>
      <c r="R223" s="299"/>
      <c r="S223" s="299"/>
      <c r="T223" s="299"/>
      <c r="U223" s="299"/>
      <c r="V223" s="299"/>
      <c r="W223" s="299"/>
      <c r="X223" s="299"/>
      <c r="Y223" s="299"/>
      <c r="Z223" s="299"/>
      <c r="AA223" s="299"/>
      <c r="AB223" s="299"/>
      <c r="AC223" s="299"/>
      <c r="AD223" s="299"/>
      <c r="AE223" s="299"/>
      <c r="AF223" s="299"/>
      <c r="AG223" s="299"/>
      <c r="AH223" s="299"/>
      <c r="AI223" s="299"/>
      <c r="AJ223" s="299"/>
      <c r="AK223" s="299"/>
      <c r="AL223" s="299"/>
      <c r="AM223" s="299"/>
      <c r="AN223" s="299"/>
      <c r="AO223" s="299"/>
      <c r="AP223" s="299"/>
      <c r="AQ223" s="299"/>
      <c r="AR223" s="299"/>
      <c r="AS223" s="299"/>
      <c r="AT223" s="299"/>
      <c r="AU223" s="299"/>
      <c r="AV223" s="299"/>
      <c r="AW223" s="65"/>
    </row>
    <row r="224" spans="1:49" ht="27" customHeight="1">
      <c r="A224" s="65"/>
      <c r="B224" s="85"/>
      <c r="C224" s="300"/>
      <c r="D224" s="301"/>
      <c r="E224" s="301"/>
      <c r="F224" s="301"/>
      <c r="G224" s="301"/>
      <c r="H224" s="301"/>
      <c r="I224" s="301"/>
      <c r="J224" s="301"/>
      <c r="K224" s="301"/>
      <c r="L224" s="301"/>
      <c r="M224" s="301"/>
      <c r="N224" s="301"/>
      <c r="O224" s="301"/>
      <c r="P224" s="301"/>
      <c r="Q224" s="301"/>
      <c r="R224" s="301"/>
      <c r="S224" s="301"/>
      <c r="T224" s="301"/>
      <c r="U224" s="301"/>
      <c r="V224" s="301"/>
      <c r="W224" s="301"/>
      <c r="X224" s="301"/>
      <c r="Y224" s="301"/>
      <c r="Z224" s="301"/>
      <c r="AA224" s="301"/>
      <c r="AB224" s="301"/>
      <c r="AC224" s="301"/>
      <c r="AD224" s="301"/>
      <c r="AE224" s="301"/>
      <c r="AF224" s="301"/>
      <c r="AG224" s="301"/>
      <c r="AH224" s="301"/>
      <c r="AI224" s="301"/>
      <c r="AJ224" s="301"/>
      <c r="AK224" s="301"/>
      <c r="AL224" s="301"/>
      <c r="AM224" s="301"/>
      <c r="AN224" s="301"/>
      <c r="AO224" s="301"/>
      <c r="AP224" s="301"/>
      <c r="AQ224" s="301"/>
      <c r="AR224" s="301"/>
      <c r="AS224" s="301"/>
      <c r="AT224" s="301"/>
      <c r="AU224" s="301"/>
      <c r="AV224" s="301"/>
      <c r="AW224" s="65"/>
    </row>
    <row r="225" spans="1:50" ht="27" customHeight="1">
      <c r="A225" s="65"/>
      <c r="B225" s="85"/>
      <c r="C225" s="300"/>
      <c r="D225" s="301"/>
      <c r="E225" s="301"/>
      <c r="F225" s="301"/>
      <c r="G225" s="301"/>
      <c r="H225" s="301"/>
      <c r="I225" s="301"/>
      <c r="J225" s="301"/>
      <c r="K225" s="301"/>
      <c r="L225" s="301"/>
      <c r="M225" s="301"/>
      <c r="N225" s="301"/>
      <c r="O225" s="301"/>
      <c r="P225" s="301"/>
      <c r="Q225" s="301"/>
      <c r="R225" s="301"/>
      <c r="S225" s="301"/>
      <c r="T225" s="301"/>
      <c r="U225" s="301"/>
      <c r="V225" s="301"/>
      <c r="W225" s="301"/>
      <c r="X225" s="301"/>
      <c r="Y225" s="301"/>
      <c r="Z225" s="301"/>
      <c r="AA225" s="301"/>
      <c r="AB225" s="301"/>
      <c r="AC225" s="301"/>
      <c r="AD225" s="301"/>
      <c r="AE225" s="301"/>
      <c r="AF225" s="301"/>
      <c r="AG225" s="301"/>
      <c r="AH225" s="301"/>
      <c r="AI225" s="301"/>
      <c r="AJ225" s="301"/>
      <c r="AK225" s="301"/>
      <c r="AL225" s="301"/>
      <c r="AM225" s="301"/>
      <c r="AN225" s="301"/>
      <c r="AO225" s="301"/>
      <c r="AP225" s="301"/>
      <c r="AQ225" s="301"/>
      <c r="AR225" s="301"/>
      <c r="AS225" s="301"/>
      <c r="AT225" s="301"/>
      <c r="AU225" s="301"/>
      <c r="AV225" s="301"/>
      <c r="AW225" s="65"/>
    </row>
    <row r="226" spans="1:50" ht="27" customHeight="1">
      <c r="A226" s="65"/>
      <c r="B226" s="85"/>
      <c r="C226" s="302"/>
      <c r="D226" s="303"/>
      <c r="E226" s="303"/>
      <c r="F226" s="303"/>
      <c r="G226" s="303"/>
      <c r="H226" s="303"/>
      <c r="I226" s="303"/>
      <c r="J226" s="303"/>
      <c r="K226" s="303"/>
      <c r="L226" s="303"/>
      <c r="M226" s="303"/>
      <c r="N226" s="303"/>
      <c r="O226" s="303"/>
      <c r="P226" s="303"/>
      <c r="Q226" s="303"/>
      <c r="R226" s="303"/>
      <c r="S226" s="303"/>
      <c r="T226" s="303"/>
      <c r="U226" s="303"/>
      <c r="V226" s="303"/>
      <c r="W226" s="303"/>
      <c r="X226" s="303"/>
      <c r="Y226" s="303"/>
      <c r="Z226" s="303"/>
      <c r="AA226" s="303"/>
      <c r="AB226" s="303"/>
      <c r="AC226" s="303"/>
      <c r="AD226" s="303"/>
      <c r="AE226" s="303"/>
      <c r="AF226" s="303"/>
      <c r="AG226" s="303"/>
      <c r="AH226" s="303"/>
      <c r="AI226" s="303"/>
      <c r="AJ226" s="303"/>
      <c r="AK226" s="303"/>
      <c r="AL226" s="303"/>
      <c r="AM226" s="303"/>
      <c r="AN226" s="303"/>
      <c r="AO226" s="303"/>
      <c r="AP226" s="303"/>
      <c r="AQ226" s="303"/>
      <c r="AR226" s="303"/>
      <c r="AS226" s="303"/>
      <c r="AT226" s="303"/>
      <c r="AU226" s="303"/>
      <c r="AV226" s="303"/>
      <c r="AW226" s="65"/>
    </row>
    <row r="227" spans="1:50" ht="16.5" customHeight="1">
      <c r="A227" s="65"/>
      <c r="B227" s="85"/>
      <c r="C227" s="109" t="s">
        <v>340</v>
      </c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79"/>
      <c r="AT227" s="179"/>
      <c r="AU227" s="179"/>
      <c r="AV227" s="179"/>
      <c r="AW227" s="65"/>
    </row>
    <row r="228" spans="1:50" ht="15" customHeight="1">
      <c r="A228" s="65"/>
      <c r="B228" s="85"/>
      <c r="C228" s="61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84"/>
      <c r="AQ228" s="84"/>
      <c r="AR228" s="84"/>
      <c r="AS228" s="84"/>
      <c r="AT228" s="84"/>
      <c r="AU228" s="84"/>
      <c r="AV228" s="84"/>
      <c r="AW228" s="65"/>
    </row>
    <row r="229" spans="1:50" ht="15" customHeight="1">
      <c r="A229" s="65"/>
      <c r="B229" s="196"/>
      <c r="C229" s="65" t="s">
        <v>224</v>
      </c>
      <c r="D229" s="61"/>
      <c r="E229" s="61"/>
      <c r="F229" s="61"/>
      <c r="G229" s="61"/>
      <c r="H229" s="61"/>
      <c r="I229" s="61"/>
      <c r="J229" s="61"/>
      <c r="K229" s="65"/>
      <c r="L229" s="90"/>
      <c r="M229" s="65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182"/>
      <c r="AS229" s="182"/>
      <c r="AT229" s="180"/>
      <c r="AU229" s="180"/>
      <c r="AV229" s="180"/>
      <c r="AW229" s="65"/>
    </row>
    <row r="230" spans="1:50" ht="4.5" customHeight="1">
      <c r="A230" s="65"/>
      <c r="B230" s="196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182"/>
      <c r="AS230" s="182"/>
      <c r="AT230" s="180"/>
      <c r="AU230" s="180"/>
      <c r="AV230" s="180"/>
      <c r="AW230" s="65"/>
    </row>
    <row r="231" spans="1:50" ht="15" customHeight="1">
      <c r="A231" s="65"/>
      <c r="B231" s="196"/>
      <c r="C231" s="65" t="s">
        <v>206</v>
      </c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263"/>
      <c r="Q231" s="263"/>
      <c r="R231" s="263"/>
      <c r="S231" s="263"/>
      <c r="T231" s="65"/>
      <c r="U231" s="65"/>
      <c r="V231" s="65"/>
      <c r="W231" s="65"/>
      <c r="X231" s="65"/>
      <c r="Y231" s="65"/>
      <c r="Z231" s="65"/>
      <c r="AA231" s="65"/>
      <c r="AB231" s="65" t="s">
        <v>37</v>
      </c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263"/>
      <c r="AN231" s="263"/>
      <c r="AO231" s="263"/>
      <c r="AP231" s="263"/>
      <c r="AQ231" s="65"/>
      <c r="AR231" s="182"/>
      <c r="AS231" s="182"/>
      <c r="AT231" s="180"/>
      <c r="AU231" s="180"/>
      <c r="AV231" s="180"/>
      <c r="AW231" s="65"/>
    </row>
    <row r="232" spans="1:50" ht="4.5" customHeight="1">
      <c r="A232" s="6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65"/>
    </row>
    <row r="233" spans="1:50" ht="15" customHeight="1">
      <c r="A233" s="65"/>
      <c r="B233" s="196"/>
      <c r="C233" s="65" t="s">
        <v>69</v>
      </c>
      <c r="D233" s="65"/>
      <c r="E233" s="65"/>
      <c r="F233" s="90"/>
      <c r="G233" s="90"/>
      <c r="H233" s="90"/>
      <c r="I233" s="90"/>
      <c r="J233" s="65"/>
      <c r="K233" s="65"/>
      <c r="L233" s="65"/>
      <c r="M233" s="65"/>
      <c r="N233" s="65"/>
      <c r="O233" s="65"/>
      <c r="P233" s="263"/>
      <c r="Q233" s="263"/>
      <c r="R233" s="263"/>
      <c r="S233" s="263"/>
      <c r="T233" s="65"/>
      <c r="U233" s="65"/>
      <c r="V233" s="65"/>
      <c r="W233" s="65"/>
      <c r="X233" s="65"/>
      <c r="Y233" s="65"/>
      <c r="Z233" s="65"/>
      <c r="AA233" s="65"/>
      <c r="AB233" s="65" t="s">
        <v>87</v>
      </c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263"/>
      <c r="AN233" s="263"/>
      <c r="AO233" s="263"/>
      <c r="AP233" s="263"/>
      <c r="AQ233" s="65"/>
      <c r="AR233" s="182"/>
      <c r="AS233" s="182"/>
      <c r="AT233" s="180"/>
      <c r="AU233" s="180"/>
      <c r="AV233" s="180"/>
      <c r="AW233" s="65"/>
      <c r="AX233" s="81" t="s">
        <v>196</v>
      </c>
    </row>
    <row r="234" spans="1:50" ht="4.5" customHeight="1">
      <c r="A234" s="65"/>
      <c r="B234" s="196"/>
      <c r="C234" s="65"/>
      <c r="D234" s="65"/>
      <c r="E234" s="65"/>
      <c r="F234" s="90"/>
      <c r="G234" s="90"/>
      <c r="H234" s="90"/>
      <c r="I234" s="90"/>
      <c r="J234" s="65"/>
      <c r="K234" s="65"/>
      <c r="L234" s="65"/>
      <c r="M234" s="65"/>
      <c r="N234" s="65"/>
      <c r="O234" s="65"/>
      <c r="P234" s="180"/>
      <c r="Q234" s="180"/>
      <c r="R234" s="180"/>
      <c r="S234" s="180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180"/>
      <c r="AN234" s="180"/>
      <c r="AO234" s="180"/>
      <c r="AP234" s="180"/>
      <c r="AQ234" s="65"/>
      <c r="AR234" s="182"/>
      <c r="AS234" s="182"/>
      <c r="AT234" s="180"/>
      <c r="AU234" s="180"/>
      <c r="AV234" s="180"/>
      <c r="AW234" s="65"/>
      <c r="AX234" s="81" t="s">
        <v>197</v>
      </c>
    </row>
    <row r="235" spans="1:50" ht="15" customHeight="1">
      <c r="A235" s="65"/>
      <c r="B235" s="196"/>
      <c r="C235" s="65" t="s">
        <v>86</v>
      </c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263"/>
      <c r="Q235" s="263"/>
      <c r="R235" s="263"/>
      <c r="S235" s="263"/>
      <c r="T235" s="65"/>
      <c r="U235" s="65"/>
      <c r="V235" s="65"/>
      <c r="W235" s="65"/>
      <c r="X235" s="65"/>
      <c r="Y235" s="65"/>
      <c r="Z235" s="65"/>
      <c r="AA235" s="65"/>
      <c r="AB235" s="65" t="s">
        <v>66</v>
      </c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263"/>
      <c r="AN235" s="263"/>
      <c r="AO235" s="263"/>
      <c r="AP235" s="263"/>
      <c r="AQ235" s="65"/>
      <c r="AR235" s="182"/>
      <c r="AS235" s="182"/>
      <c r="AT235" s="180"/>
      <c r="AU235" s="180"/>
      <c r="AV235" s="180"/>
      <c r="AW235" s="65"/>
      <c r="AX235" s="81" t="s">
        <v>198</v>
      </c>
    </row>
    <row r="236" spans="1:50" ht="4.5" customHeight="1">
      <c r="A236" s="65"/>
      <c r="B236" s="196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180"/>
      <c r="Q236" s="180"/>
      <c r="R236" s="180"/>
      <c r="S236" s="180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180"/>
      <c r="AN236" s="180"/>
      <c r="AO236" s="180"/>
      <c r="AP236" s="180"/>
      <c r="AQ236" s="65"/>
      <c r="AR236" s="182"/>
      <c r="AS236" s="182"/>
      <c r="AT236" s="180"/>
      <c r="AU236" s="180"/>
      <c r="AV236" s="180"/>
      <c r="AW236" s="65"/>
    </row>
    <row r="237" spans="1:50" ht="15" customHeight="1">
      <c r="A237" s="65"/>
      <c r="B237" s="196"/>
      <c r="C237" s="65" t="s">
        <v>70</v>
      </c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263"/>
      <c r="Q237" s="263"/>
      <c r="R237" s="263"/>
      <c r="S237" s="263"/>
      <c r="T237" s="65"/>
      <c r="U237" s="65"/>
      <c r="V237" s="65"/>
      <c r="W237" s="65"/>
      <c r="X237" s="65"/>
      <c r="Y237" s="65"/>
      <c r="Z237" s="65"/>
      <c r="AA237" s="65"/>
      <c r="AB237" s="65" t="s">
        <v>67</v>
      </c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263"/>
      <c r="AN237" s="263"/>
      <c r="AO237" s="263"/>
      <c r="AP237" s="263"/>
      <c r="AQ237" s="65"/>
      <c r="AR237" s="182"/>
      <c r="AS237" s="182"/>
      <c r="AT237" s="180"/>
      <c r="AU237" s="180"/>
      <c r="AV237" s="180"/>
      <c r="AW237" s="65"/>
    </row>
    <row r="238" spans="1:50" ht="4.5" customHeight="1">
      <c r="A238" s="65"/>
      <c r="B238" s="196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116"/>
      <c r="Q238" s="116"/>
      <c r="R238" s="116"/>
      <c r="S238" s="116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116"/>
      <c r="AN238" s="116"/>
      <c r="AO238" s="116"/>
      <c r="AP238" s="116"/>
      <c r="AQ238" s="65"/>
      <c r="AR238" s="182"/>
      <c r="AS238" s="182"/>
      <c r="AT238" s="180"/>
      <c r="AU238" s="180"/>
      <c r="AV238" s="180"/>
      <c r="AW238" s="65"/>
    </row>
    <row r="239" spans="1:50" ht="15" customHeight="1">
      <c r="A239" s="65"/>
      <c r="B239" s="196"/>
      <c r="C239" s="65" t="s">
        <v>85</v>
      </c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263"/>
      <c r="Q239" s="263"/>
      <c r="R239" s="263"/>
      <c r="S239" s="263"/>
      <c r="T239" s="65"/>
      <c r="U239" s="65"/>
      <c r="V239" s="65"/>
      <c r="W239" s="65"/>
      <c r="X239" s="65"/>
      <c r="Y239" s="65"/>
      <c r="Z239" s="65"/>
      <c r="AA239" s="65"/>
      <c r="AB239" s="65" t="s">
        <v>68</v>
      </c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263"/>
      <c r="AN239" s="263"/>
      <c r="AO239" s="263"/>
      <c r="AP239" s="263"/>
      <c r="AQ239" s="105"/>
      <c r="AR239" s="105"/>
      <c r="AS239" s="105"/>
      <c r="AT239" s="105"/>
      <c r="AU239" s="105"/>
      <c r="AV239" s="105"/>
      <c r="AW239" s="65"/>
    </row>
    <row r="240" spans="1:50" ht="4.5" customHeight="1">
      <c r="A240" s="65"/>
      <c r="B240" s="196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180"/>
      <c r="Q240" s="180"/>
      <c r="R240" s="180"/>
      <c r="S240" s="180"/>
      <c r="T240" s="65"/>
      <c r="U240" s="65"/>
      <c r="V240" s="65"/>
      <c r="W240" s="65"/>
      <c r="X240" s="65"/>
      <c r="Y240" s="65"/>
      <c r="Z240" s="65"/>
      <c r="AA240" s="65"/>
      <c r="AB240" s="6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80"/>
      <c r="AN240" s="180"/>
      <c r="AO240" s="180"/>
      <c r="AP240" s="180"/>
      <c r="AQ240" s="105"/>
      <c r="AR240" s="105"/>
      <c r="AS240" s="105"/>
      <c r="AT240" s="105"/>
      <c r="AU240" s="105"/>
      <c r="AV240" s="105"/>
      <c r="AW240" s="65"/>
    </row>
    <row r="241" spans="1:49" ht="15" customHeight="1">
      <c r="A241" s="65"/>
      <c r="B241" s="196"/>
      <c r="C241" s="65" t="s">
        <v>158</v>
      </c>
      <c r="D241" s="65"/>
      <c r="E241" s="65"/>
      <c r="F241" s="65"/>
      <c r="G241" s="65"/>
      <c r="H241" s="65" t="s">
        <v>38</v>
      </c>
      <c r="I241" s="65"/>
      <c r="J241" s="65"/>
      <c r="K241" s="290"/>
      <c r="L241" s="290"/>
      <c r="M241" s="290"/>
      <c r="N241" s="290"/>
      <c r="O241" s="290"/>
      <c r="P241" s="290"/>
      <c r="Q241" s="290"/>
      <c r="R241" s="290"/>
      <c r="S241" s="290"/>
      <c r="T241" s="290"/>
      <c r="U241" s="290"/>
      <c r="V241" s="290"/>
      <c r="W241" s="290"/>
      <c r="X241" s="290"/>
      <c r="Y241" s="290"/>
      <c r="Z241" s="290"/>
      <c r="AA241" s="290"/>
      <c r="AB241" s="290"/>
      <c r="AC241" s="290"/>
      <c r="AD241" s="290"/>
      <c r="AE241" s="290"/>
      <c r="AF241" s="290"/>
      <c r="AG241" s="290"/>
      <c r="AH241" s="290"/>
      <c r="AI241" s="290"/>
      <c r="AJ241" s="290"/>
      <c r="AK241" s="290"/>
      <c r="AL241" s="290"/>
      <c r="AM241" s="290"/>
      <c r="AN241" s="290"/>
      <c r="AO241" s="290"/>
      <c r="AP241" s="290"/>
      <c r="AQ241" s="290"/>
      <c r="AR241" s="290"/>
      <c r="AS241" s="290"/>
      <c r="AT241" s="290"/>
      <c r="AU241" s="290"/>
      <c r="AV241" s="290"/>
      <c r="AW241" s="65"/>
    </row>
    <row r="242" spans="1:49" ht="15" customHeight="1">
      <c r="A242" s="65"/>
      <c r="B242" s="85"/>
      <c r="C242" s="61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84"/>
      <c r="AQ242" s="84"/>
      <c r="AR242" s="84"/>
      <c r="AS242" s="84"/>
      <c r="AT242" s="84"/>
      <c r="AU242" s="84"/>
      <c r="AV242" s="84"/>
      <c r="AW242" s="65"/>
    </row>
    <row r="243" spans="1:49" ht="15" customHeight="1">
      <c r="A243" s="65"/>
      <c r="B243" s="65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  <c r="AI243" s="117"/>
      <c r="AJ243" s="117"/>
      <c r="AK243" s="117"/>
      <c r="AL243" s="117"/>
      <c r="AM243" s="117"/>
      <c r="AN243" s="117"/>
      <c r="AO243" s="117"/>
      <c r="AP243" s="117"/>
      <c r="AQ243" s="117"/>
      <c r="AR243" s="117"/>
      <c r="AS243" s="117"/>
      <c r="AT243" s="117"/>
      <c r="AU243" s="117"/>
      <c r="AV243" s="117"/>
      <c r="AW243" s="65"/>
    </row>
    <row r="244" spans="1:49" ht="15" customHeight="1">
      <c r="A244" s="65"/>
      <c r="B244" s="238" t="s">
        <v>261</v>
      </c>
      <c r="C244" s="238"/>
      <c r="D244" s="238"/>
      <c r="E244" s="238"/>
      <c r="F244" s="238"/>
      <c r="G244" s="238"/>
      <c r="H244" s="238"/>
      <c r="I244" s="238"/>
      <c r="J244" s="238"/>
      <c r="K244" s="238"/>
      <c r="L244" s="238"/>
      <c r="M244" s="238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8"/>
      <c r="AI244" s="238"/>
      <c r="AJ244" s="238"/>
      <c r="AK244" s="238"/>
      <c r="AL244" s="238"/>
      <c r="AM244" s="238"/>
      <c r="AN244" s="238"/>
      <c r="AO244" s="238"/>
      <c r="AP244" s="238"/>
      <c r="AQ244" s="238"/>
      <c r="AR244" s="238"/>
      <c r="AS244" s="238"/>
      <c r="AT244" s="238"/>
      <c r="AU244" s="238"/>
      <c r="AV244" s="238"/>
      <c r="AW244" s="65"/>
    </row>
    <row r="245" spans="1:49" ht="4.5" customHeight="1">
      <c r="A245" s="65"/>
      <c r="B245" s="65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65"/>
    </row>
    <row r="246" spans="1:49" ht="15" customHeight="1">
      <c r="A246" s="65"/>
      <c r="B246" s="65"/>
      <c r="C246" s="90" t="s">
        <v>225</v>
      </c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263"/>
      <c r="AH246" s="263"/>
      <c r="AI246" s="90"/>
      <c r="AJ246" s="90"/>
      <c r="AK246" s="90"/>
      <c r="AL246" s="90"/>
      <c r="AM246" s="90"/>
      <c r="AN246" s="90"/>
      <c r="AO246" s="117"/>
      <c r="AP246" s="117"/>
      <c r="AQ246" s="117"/>
      <c r="AR246" s="117"/>
      <c r="AS246" s="117"/>
      <c r="AT246" s="117"/>
      <c r="AU246" s="117"/>
      <c r="AV246" s="117"/>
      <c r="AW246" s="65"/>
    </row>
    <row r="247" spans="1:49" ht="3.75" customHeight="1">
      <c r="A247" s="65"/>
      <c r="B247" s="65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117"/>
      <c r="AP247" s="117"/>
      <c r="AQ247" s="117"/>
      <c r="AR247" s="117"/>
      <c r="AS247" s="117"/>
      <c r="AT247" s="117"/>
      <c r="AU247" s="117"/>
      <c r="AV247" s="117"/>
      <c r="AW247" s="65"/>
    </row>
    <row r="248" spans="1:49">
      <c r="A248" s="65"/>
      <c r="B248" s="65"/>
      <c r="C248" s="90" t="s">
        <v>226</v>
      </c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  <c r="AH248" s="117"/>
      <c r="AI248" s="117"/>
      <c r="AJ248" s="117"/>
      <c r="AK248" s="117"/>
      <c r="AL248" s="117"/>
      <c r="AM248" s="117"/>
      <c r="AN248" s="117"/>
      <c r="AO248" s="117"/>
      <c r="AP248" s="117"/>
      <c r="AQ248" s="263"/>
      <c r="AR248" s="263"/>
      <c r="AS248" s="117"/>
      <c r="AT248" s="117"/>
      <c r="AU248" s="117"/>
      <c r="AV248" s="117"/>
      <c r="AW248" s="65"/>
    </row>
    <row r="249" spans="1:49">
      <c r="A249" s="65"/>
      <c r="B249" s="65"/>
      <c r="C249" s="118" t="s">
        <v>156</v>
      </c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7"/>
      <c r="AK249" s="117"/>
      <c r="AL249" s="117"/>
      <c r="AM249" s="117"/>
      <c r="AN249" s="117"/>
      <c r="AO249" s="117"/>
      <c r="AP249" s="117"/>
      <c r="AQ249" s="117"/>
      <c r="AR249" s="117"/>
      <c r="AS249" s="117"/>
      <c r="AT249" s="117"/>
      <c r="AU249" s="117"/>
      <c r="AV249" s="117"/>
      <c r="AW249" s="65"/>
    </row>
    <row r="250" spans="1:49" ht="3.75" customHeight="1" thickBot="1">
      <c r="A250" s="65"/>
      <c r="B250" s="65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  <c r="AH250" s="117"/>
      <c r="AI250" s="117"/>
      <c r="AJ250" s="117"/>
      <c r="AK250" s="117"/>
      <c r="AL250" s="117"/>
      <c r="AM250" s="117"/>
      <c r="AN250" s="117"/>
      <c r="AO250" s="117"/>
      <c r="AP250" s="117"/>
      <c r="AQ250" s="117"/>
      <c r="AR250" s="117"/>
      <c r="AS250" s="117"/>
      <c r="AT250" s="117"/>
      <c r="AU250" s="117"/>
      <c r="AV250" s="117"/>
      <c r="AW250" s="65"/>
    </row>
    <row r="251" spans="1:49" ht="15.75" thickTop="1">
      <c r="A251" s="65"/>
      <c r="B251" s="65"/>
      <c r="C251" s="65" t="s">
        <v>111</v>
      </c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90"/>
      <c r="T251" s="90"/>
      <c r="U251" s="90"/>
      <c r="V251" s="65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65"/>
      <c r="AM251" s="115"/>
      <c r="AN251" s="65"/>
      <c r="AO251" s="65"/>
      <c r="AP251" s="101"/>
      <c r="AQ251" s="101"/>
      <c r="AR251" s="101"/>
      <c r="AS251" s="101"/>
      <c r="AT251" s="101"/>
      <c r="AU251" s="101"/>
      <c r="AV251" s="101"/>
      <c r="AW251" s="65"/>
    </row>
    <row r="252" spans="1:49">
      <c r="A252" s="65"/>
      <c r="B252" s="65"/>
      <c r="C252" s="316"/>
      <c r="D252" s="312"/>
      <c r="E252" s="312"/>
      <c r="F252" s="312"/>
      <c r="G252" s="312"/>
      <c r="H252" s="312"/>
      <c r="I252" s="312"/>
      <c r="J252" s="312"/>
      <c r="K252" s="312"/>
      <c r="L252" s="312"/>
      <c r="M252" s="312"/>
      <c r="N252" s="312"/>
      <c r="O252" s="312"/>
      <c r="P252" s="312"/>
      <c r="Q252" s="312"/>
      <c r="R252" s="312"/>
      <c r="S252" s="312"/>
      <c r="T252" s="312"/>
      <c r="U252" s="312"/>
      <c r="V252" s="312"/>
      <c r="W252" s="312"/>
      <c r="X252" s="312"/>
      <c r="Y252" s="312"/>
      <c r="Z252" s="312"/>
      <c r="AA252" s="312"/>
      <c r="AB252" s="312"/>
      <c r="AC252" s="312"/>
      <c r="AD252" s="312"/>
      <c r="AE252" s="312"/>
      <c r="AF252" s="312"/>
      <c r="AG252" s="312"/>
      <c r="AH252" s="312"/>
      <c r="AI252" s="312"/>
      <c r="AJ252" s="312"/>
      <c r="AK252" s="312"/>
      <c r="AL252" s="312"/>
      <c r="AM252" s="312"/>
      <c r="AN252" s="312"/>
      <c r="AO252" s="312"/>
      <c r="AP252" s="312"/>
      <c r="AQ252" s="312"/>
      <c r="AR252" s="312"/>
      <c r="AS252" s="312"/>
      <c r="AT252" s="312"/>
      <c r="AU252" s="312"/>
      <c r="AV252" s="312"/>
      <c r="AW252" s="65"/>
    </row>
    <row r="253" spans="1:49">
      <c r="A253" s="65"/>
      <c r="B253" s="65"/>
      <c r="C253" s="317"/>
      <c r="D253" s="313"/>
      <c r="E253" s="313"/>
      <c r="F253" s="313"/>
      <c r="G253" s="313"/>
      <c r="H253" s="313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  <c r="S253" s="313"/>
      <c r="T253" s="313"/>
      <c r="U253" s="313"/>
      <c r="V253" s="313"/>
      <c r="W253" s="313"/>
      <c r="X253" s="313"/>
      <c r="Y253" s="313"/>
      <c r="Z253" s="313"/>
      <c r="AA253" s="313"/>
      <c r="AB253" s="313"/>
      <c r="AC253" s="313"/>
      <c r="AD253" s="313"/>
      <c r="AE253" s="313"/>
      <c r="AF253" s="313"/>
      <c r="AG253" s="313"/>
      <c r="AH253" s="313"/>
      <c r="AI253" s="313"/>
      <c r="AJ253" s="313"/>
      <c r="AK253" s="313"/>
      <c r="AL253" s="313"/>
      <c r="AM253" s="313"/>
      <c r="AN253" s="313"/>
      <c r="AO253" s="313"/>
      <c r="AP253" s="313"/>
      <c r="AQ253" s="313"/>
      <c r="AR253" s="313"/>
      <c r="AS253" s="313"/>
      <c r="AT253" s="313"/>
      <c r="AU253" s="313"/>
      <c r="AV253" s="313"/>
      <c r="AW253" s="65"/>
    </row>
    <row r="254" spans="1:49">
      <c r="A254" s="65"/>
      <c r="B254" s="65"/>
      <c r="C254" s="317"/>
      <c r="D254" s="313"/>
      <c r="E254" s="313"/>
      <c r="F254" s="313"/>
      <c r="G254" s="313"/>
      <c r="H254" s="313"/>
      <c r="I254" s="313"/>
      <c r="J254" s="313"/>
      <c r="K254" s="313"/>
      <c r="L254" s="313"/>
      <c r="M254" s="313"/>
      <c r="N254" s="313"/>
      <c r="O254" s="313"/>
      <c r="P254" s="313"/>
      <c r="Q254" s="313"/>
      <c r="R254" s="313"/>
      <c r="S254" s="313"/>
      <c r="T254" s="313"/>
      <c r="U254" s="313"/>
      <c r="V254" s="313"/>
      <c r="W254" s="313"/>
      <c r="X254" s="313"/>
      <c r="Y254" s="313"/>
      <c r="Z254" s="313"/>
      <c r="AA254" s="313"/>
      <c r="AB254" s="313"/>
      <c r="AC254" s="313"/>
      <c r="AD254" s="313"/>
      <c r="AE254" s="313"/>
      <c r="AF254" s="313"/>
      <c r="AG254" s="313"/>
      <c r="AH254" s="313"/>
      <c r="AI254" s="313"/>
      <c r="AJ254" s="313"/>
      <c r="AK254" s="313"/>
      <c r="AL254" s="313"/>
      <c r="AM254" s="313"/>
      <c r="AN254" s="313"/>
      <c r="AO254" s="313"/>
      <c r="AP254" s="313"/>
      <c r="AQ254" s="313"/>
      <c r="AR254" s="313"/>
      <c r="AS254" s="313"/>
      <c r="AT254" s="313"/>
      <c r="AU254" s="313"/>
      <c r="AV254" s="313"/>
      <c r="AW254" s="65"/>
    </row>
    <row r="255" spans="1:49">
      <c r="A255" s="65"/>
      <c r="B255" s="65"/>
      <c r="C255" s="317"/>
      <c r="D255" s="313"/>
      <c r="E255" s="313"/>
      <c r="F255" s="313"/>
      <c r="G255" s="313"/>
      <c r="H255" s="313"/>
      <c r="I255" s="313"/>
      <c r="J255" s="313"/>
      <c r="K255" s="313"/>
      <c r="L255" s="313"/>
      <c r="M255" s="313"/>
      <c r="N255" s="313"/>
      <c r="O255" s="313"/>
      <c r="P255" s="313"/>
      <c r="Q255" s="313"/>
      <c r="R255" s="313"/>
      <c r="S255" s="313"/>
      <c r="T255" s="313"/>
      <c r="U255" s="313"/>
      <c r="V255" s="313"/>
      <c r="W255" s="313"/>
      <c r="X255" s="313"/>
      <c r="Y255" s="313"/>
      <c r="Z255" s="313"/>
      <c r="AA255" s="313"/>
      <c r="AB255" s="313"/>
      <c r="AC255" s="313"/>
      <c r="AD255" s="313"/>
      <c r="AE255" s="313"/>
      <c r="AF255" s="313"/>
      <c r="AG255" s="313"/>
      <c r="AH255" s="313"/>
      <c r="AI255" s="313"/>
      <c r="AJ255" s="313"/>
      <c r="AK255" s="313"/>
      <c r="AL255" s="313"/>
      <c r="AM255" s="313"/>
      <c r="AN255" s="313"/>
      <c r="AO255" s="313"/>
      <c r="AP255" s="313"/>
      <c r="AQ255" s="313"/>
      <c r="AR255" s="313"/>
      <c r="AS255" s="313"/>
      <c r="AT255" s="313"/>
      <c r="AU255" s="313"/>
      <c r="AV255" s="313"/>
      <c r="AW255" s="65"/>
    </row>
    <row r="256" spans="1:49">
      <c r="A256" s="65"/>
      <c r="B256" s="65"/>
      <c r="C256" s="317"/>
      <c r="D256" s="313"/>
      <c r="E256" s="313"/>
      <c r="F256" s="313"/>
      <c r="G256" s="313"/>
      <c r="H256" s="313"/>
      <c r="I256" s="313"/>
      <c r="J256" s="313"/>
      <c r="K256" s="313"/>
      <c r="L256" s="313"/>
      <c r="M256" s="313"/>
      <c r="N256" s="313"/>
      <c r="O256" s="313"/>
      <c r="P256" s="313"/>
      <c r="Q256" s="313"/>
      <c r="R256" s="313"/>
      <c r="S256" s="313"/>
      <c r="T256" s="313"/>
      <c r="U256" s="313"/>
      <c r="V256" s="313"/>
      <c r="W256" s="313"/>
      <c r="X256" s="313"/>
      <c r="Y256" s="313"/>
      <c r="Z256" s="313"/>
      <c r="AA256" s="313"/>
      <c r="AB256" s="313"/>
      <c r="AC256" s="313"/>
      <c r="AD256" s="313"/>
      <c r="AE256" s="313"/>
      <c r="AF256" s="313"/>
      <c r="AG256" s="313"/>
      <c r="AH256" s="313"/>
      <c r="AI256" s="313"/>
      <c r="AJ256" s="313"/>
      <c r="AK256" s="313"/>
      <c r="AL256" s="313"/>
      <c r="AM256" s="313"/>
      <c r="AN256" s="313"/>
      <c r="AO256" s="313"/>
      <c r="AP256" s="313"/>
      <c r="AQ256" s="313"/>
      <c r="AR256" s="313"/>
      <c r="AS256" s="313"/>
      <c r="AT256" s="313"/>
      <c r="AU256" s="313"/>
      <c r="AV256" s="313"/>
      <c r="AW256" s="65"/>
    </row>
    <row r="257" spans="1:49">
      <c r="A257" s="65"/>
      <c r="B257" s="65"/>
      <c r="C257" s="317"/>
      <c r="D257" s="313"/>
      <c r="E257" s="313"/>
      <c r="F257" s="313"/>
      <c r="G257" s="313"/>
      <c r="H257" s="313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  <c r="S257" s="313"/>
      <c r="T257" s="313"/>
      <c r="U257" s="313"/>
      <c r="V257" s="313"/>
      <c r="W257" s="313"/>
      <c r="X257" s="313"/>
      <c r="Y257" s="313"/>
      <c r="Z257" s="313"/>
      <c r="AA257" s="313"/>
      <c r="AB257" s="313"/>
      <c r="AC257" s="313"/>
      <c r="AD257" s="313"/>
      <c r="AE257" s="313"/>
      <c r="AF257" s="313"/>
      <c r="AG257" s="313"/>
      <c r="AH257" s="313"/>
      <c r="AI257" s="313"/>
      <c r="AJ257" s="313"/>
      <c r="AK257" s="313"/>
      <c r="AL257" s="313"/>
      <c r="AM257" s="313"/>
      <c r="AN257" s="313"/>
      <c r="AO257" s="313"/>
      <c r="AP257" s="313"/>
      <c r="AQ257" s="313"/>
      <c r="AR257" s="313"/>
      <c r="AS257" s="313"/>
      <c r="AT257" s="313"/>
      <c r="AU257" s="313"/>
      <c r="AV257" s="313"/>
      <c r="AW257" s="65"/>
    </row>
    <row r="258" spans="1:49">
      <c r="A258" s="65"/>
      <c r="B258" s="65"/>
      <c r="C258" s="317"/>
      <c r="D258" s="313"/>
      <c r="E258" s="313"/>
      <c r="F258" s="313"/>
      <c r="G258" s="313"/>
      <c r="H258" s="313"/>
      <c r="I258" s="313"/>
      <c r="J258" s="313"/>
      <c r="K258" s="313"/>
      <c r="L258" s="313"/>
      <c r="M258" s="313"/>
      <c r="N258" s="313"/>
      <c r="O258" s="313"/>
      <c r="P258" s="313"/>
      <c r="Q258" s="313"/>
      <c r="R258" s="313"/>
      <c r="S258" s="313"/>
      <c r="T258" s="313"/>
      <c r="U258" s="313"/>
      <c r="V258" s="313"/>
      <c r="W258" s="313"/>
      <c r="X258" s="313"/>
      <c r="Y258" s="313"/>
      <c r="Z258" s="313"/>
      <c r="AA258" s="313"/>
      <c r="AB258" s="313"/>
      <c r="AC258" s="313"/>
      <c r="AD258" s="313"/>
      <c r="AE258" s="313"/>
      <c r="AF258" s="313"/>
      <c r="AG258" s="313"/>
      <c r="AH258" s="313"/>
      <c r="AI258" s="313"/>
      <c r="AJ258" s="313"/>
      <c r="AK258" s="313"/>
      <c r="AL258" s="313"/>
      <c r="AM258" s="313"/>
      <c r="AN258" s="313"/>
      <c r="AO258" s="313"/>
      <c r="AP258" s="313"/>
      <c r="AQ258" s="313"/>
      <c r="AR258" s="313"/>
      <c r="AS258" s="313"/>
      <c r="AT258" s="313"/>
      <c r="AU258" s="313"/>
      <c r="AV258" s="313"/>
      <c r="AW258" s="65"/>
    </row>
    <row r="259" spans="1:49">
      <c r="A259" s="65"/>
      <c r="B259" s="65"/>
      <c r="C259" s="318"/>
      <c r="D259" s="314"/>
      <c r="E259" s="314"/>
      <c r="F259" s="314"/>
      <c r="G259" s="314"/>
      <c r="H259" s="314"/>
      <c r="I259" s="314"/>
      <c r="J259" s="314"/>
      <c r="K259" s="314"/>
      <c r="L259" s="314"/>
      <c r="M259" s="314"/>
      <c r="N259" s="314"/>
      <c r="O259" s="314"/>
      <c r="P259" s="314"/>
      <c r="Q259" s="314"/>
      <c r="R259" s="314"/>
      <c r="S259" s="314"/>
      <c r="T259" s="314"/>
      <c r="U259" s="314"/>
      <c r="V259" s="314"/>
      <c r="W259" s="314"/>
      <c r="X259" s="314"/>
      <c r="Y259" s="314"/>
      <c r="Z259" s="314"/>
      <c r="AA259" s="314"/>
      <c r="AB259" s="314"/>
      <c r="AC259" s="314"/>
      <c r="AD259" s="314"/>
      <c r="AE259" s="314"/>
      <c r="AF259" s="314"/>
      <c r="AG259" s="314"/>
      <c r="AH259" s="314"/>
      <c r="AI259" s="314"/>
      <c r="AJ259" s="314"/>
      <c r="AK259" s="314"/>
      <c r="AL259" s="314"/>
      <c r="AM259" s="314"/>
      <c r="AN259" s="314"/>
      <c r="AO259" s="314"/>
      <c r="AP259" s="314"/>
      <c r="AQ259" s="314"/>
      <c r="AR259" s="314"/>
      <c r="AS259" s="314"/>
      <c r="AT259" s="314"/>
      <c r="AU259" s="314"/>
      <c r="AV259" s="314"/>
      <c r="AW259" s="65"/>
    </row>
    <row r="260" spans="1:49">
      <c r="A260" s="65"/>
      <c r="B260" s="65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  <c r="AA260" s="117"/>
      <c r="AB260" s="117"/>
      <c r="AC260" s="117"/>
      <c r="AD260" s="117"/>
      <c r="AE260" s="117"/>
      <c r="AF260" s="117"/>
      <c r="AG260" s="117"/>
      <c r="AH260" s="117"/>
      <c r="AI260" s="117"/>
      <c r="AJ260" s="117"/>
      <c r="AK260" s="117"/>
      <c r="AL260" s="117"/>
      <c r="AM260" s="117"/>
      <c r="AN260" s="117"/>
      <c r="AO260" s="117"/>
      <c r="AP260" s="117"/>
      <c r="AQ260" s="117"/>
      <c r="AR260" s="117"/>
      <c r="AS260" s="117"/>
      <c r="AT260" s="117"/>
      <c r="AU260" s="117"/>
      <c r="AV260" s="117"/>
      <c r="AW260" s="65"/>
    </row>
    <row r="261" spans="1:49">
      <c r="A261" s="65"/>
      <c r="B261" s="238" t="s">
        <v>262</v>
      </c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  <c r="AJ261" s="238"/>
      <c r="AK261" s="238"/>
      <c r="AL261" s="238"/>
      <c r="AM261" s="238"/>
      <c r="AN261" s="238"/>
      <c r="AO261" s="238"/>
      <c r="AP261" s="238"/>
      <c r="AQ261" s="238"/>
      <c r="AR261" s="238"/>
      <c r="AS261" s="238"/>
      <c r="AT261" s="238"/>
      <c r="AU261" s="238"/>
      <c r="AV261" s="238"/>
      <c r="AW261" s="65"/>
    </row>
    <row r="262" spans="1:49" ht="4.5" customHeight="1">
      <c r="A262" s="65"/>
      <c r="B262" s="91"/>
      <c r="C262" s="65"/>
      <c r="D262" s="65"/>
      <c r="E262" s="65"/>
      <c r="F262" s="90"/>
      <c r="G262" s="65"/>
      <c r="H262" s="180"/>
      <c r="I262" s="180"/>
      <c r="J262" s="65"/>
      <c r="K262" s="65"/>
      <c r="L262" s="91"/>
      <c r="M262" s="65"/>
      <c r="N262" s="65"/>
      <c r="O262" s="65"/>
      <c r="P262" s="180"/>
      <c r="Q262" s="180"/>
      <c r="R262" s="65"/>
      <c r="S262" s="65"/>
      <c r="T262" s="65"/>
      <c r="U262" s="90"/>
      <c r="V262" s="61"/>
      <c r="W262" s="65"/>
      <c r="X262" s="65"/>
      <c r="Y262" s="65"/>
      <c r="Z262" s="90"/>
      <c r="AA262" s="180"/>
      <c r="AB262" s="180"/>
      <c r="AC262" s="65"/>
      <c r="AD262" s="65"/>
      <c r="AE262" s="65"/>
      <c r="AF262" s="65"/>
      <c r="AG262" s="91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180"/>
      <c r="AT262" s="180"/>
      <c r="AU262" s="180"/>
      <c r="AV262" s="65"/>
      <c r="AW262" s="65"/>
    </row>
    <row r="263" spans="1:49" ht="4.5" customHeight="1">
      <c r="A263" s="65"/>
      <c r="B263" s="91"/>
      <c r="C263" s="65"/>
      <c r="D263" s="65"/>
      <c r="E263" s="65"/>
      <c r="F263" s="90"/>
      <c r="G263" s="65"/>
      <c r="H263" s="180"/>
      <c r="I263" s="180"/>
      <c r="J263" s="65"/>
      <c r="K263" s="65"/>
      <c r="L263" s="91"/>
      <c r="M263" s="65"/>
      <c r="N263" s="65"/>
      <c r="O263" s="65"/>
      <c r="P263" s="180"/>
      <c r="Q263" s="180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180"/>
      <c r="AT263" s="180"/>
      <c r="AU263" s="65"/>
      <c r="AV263" s="65"/>
      <c r="AW263" s="65"/>
    </row>
    <row r="264" spans="1:49" ht="6.75" customHeight="1">
      <c r="A264" s="65"/>
      <c r="B264" s="91"/>
      <c r="C264" s="65"/>
      <c r="D264" s="65"/>
      <c r="E264" s="90"/>
      <c r="F264" s="180"/>
      <c r="G264" s="180"/>
      <c r="H264" s="65"/>
      <c r="I264" s="65"/>
      <c r="J264" s="65"/>
      <c r="K264" s="65"/>
      <c r="L264" s="91"/>
      <c r="M264" s="65"/>
      <c r="N264" s="65"/>
      <c r="O264" s="65"/>
      <c r="P264" s="180"/>
      <c r="Q264" s="180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180"/>
      <c r="AT264" s="180"/>
      <c r="AU264" s="65"/>
      <c r="AV264" s="65"/>
      <c r="AW264" s="65"/>
    </row>
    <row r="265" spans="1:49" ht="4.5" customHeight="1">
      <c r="A265" s="65"/>
      <c r="B265" s="91"/>
      <c r="C265" s="65"/>
      <c r="D265" s="65"/>
      <c r="E265" s="90"/>
      <c r="F265" s="180"/>
      <c r="G265" s="180"/>
      <c r="H265" s="65"/>
      <c r="I265" s="65"/>
      <c r="J265" s="65"/>
      <c r="K265" s="65"/>
      <c r="L265" s="91"/>
      <c r="M265" s="65"/>
      <c r="N265" s="65"/>
      <c r="O265" s="65"/>
      <c r="P265" s="180"/>
      <c r="Q265" s="180"/>
      <c r="R265" s="65"/>
      <c r="S265" s="119"/>
      <c r="T265" s="119"/>
      <c r="U265" s="119"/>
      <c r="V265" s="61"/>
      <c r="W265" s="65"/>
      <c r="X265" s="90"/>
      <c r="Y265" s="65"/>
      <c r="Z265" s="65"/>
      <c r="AA265" s="90"/>
      <c r="AB265" s="65"/>
      <c r="AC265" s="180"/>
      <c r="AD265" s="180"/>
      <c r="AE265" s="65"/>
      <c r="AF265" s="65"/>
      <c r="AG265" s="90"/>
      <c r="AH265" s="120"/>
      <c r="AI265" s="120"/>
      <c r="AJ265" s="120"/>
      <c r="AK265" s="120"/>
      <c r="AL265" s="120"/>
      <c r="AM265" s="120"/>
      <c r="AN265" s="65"/>
      <c r="AO265" s="65"/>
      <c r="AP265" s="65"/>
      <c r="AQ265" s="65"/>
      <c r="AR265" s="65"/>
      <c r="AS265" s="180"/>
      <c r="AT265" s="180"/>
      <c r="AU265" s="65"/>
      <c r="AV265" s="65"/>
      <c r="AW265" s="65"/>
    </row>
    <row r="266" spans="1:49" ht="21" customHeight="1">
      <c r="A266" s="65"/>
      <c r="B266" s="91"/>
      <c r="C266" s="232" t="s">
        <v>247</v>
      </c>
      <c r="D266" s="233"/>
      <c r="E266" s="233"/>
      <c r="F266" s="233"/>
      <c r="G266" s="234"/>
      <c r="H266" s="228" t="s">
        <v>275</v>
      </c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8" t="s">
        <v>276</v>
      </c>
      <c r="AC266" s="229"/>
      <c r="AD266" s="229"/>
      <c r="AE266" s="229"/>
      <c r="AF266" s="229"/>
      <c r="AG266" s="229"/>
      <c r="AH266" s="229"/>
      <c r="AI266" s="229"/>
      <c r="AJ266" s="229"/>
      <c r="AK266" s="229"/>
      <c r="AL266" s="229"/>
      <c r="AM266" s="229"/>
      <c r="AN266" s="229"/>
      <c r="AO266" s="229"/>
      <c r="AP266" s="229"/>
      <c r="AQ266" s="229"/>
      <c r="AR266" s="229"/>
      <c r="AS266" s="229"/>
      <c r="AT266" s="229"/>
      <c r="AU266" s="230"/>
      <c r="AV266" s="65"/>
      <c r="AW266" s="65"/>
    </row>
    <row r="267" spans="1:49" ht="46.15" customHeight="1">
      <c r="A267" s="65"/>
      <c r="B267" s="91"/>
      <c r="C267" s="235"/>
      <c r="D267" s="236"/>
      <c r="E267" s="236"/>
      <c r="F267" s="236"/>
      <c r="G267" s="237"/>
      <c r="H267" s="231" t="s">
        <v>277</v>
      </c>
      <c r="I267" s="231"/>
      <c r="J267" s="231"/>
      <c r="K267" s="231"/>
      <c r="L267" s="231" t="s">
        <v>244</v>
      </c>
      <c r="M267" s="231"/>
      <c r="N267" s="231"/>
      <c r="O267" s="231"/>
      <c r="P267" s="231" t="s">
        <v>245</v>
      </c>
      <c r="Q267" s="231"/>
      <c r="R267" s="231"/>
      <c r="S267" s="231"/>
      <c r="T267" s="231" t="s">
        <v>267</v>
      </c>
      <c r="U267" s="231"/>
      <c r="V267" s="231"/>
      <c r="W267" s="231"/>
      <c r="X267" s="231" t="s">
        <v>266</v>
      </c>
      <c r="Y267" s="231"/>
      <c r="Z267" s="231"/>
      <c r="AA267" s="231"/>
      <c r="AB267" s="231" t="s">
        <v>277</v>
      </c>
      <c r="AC267" s="231"/>
      <c r="AD267" s="231"/>
      <c r="AE267" s="231"/>
      <c r="AF267" s="231" t="s">
        <v>244</v>
      </c>
      <c r="AG267" s="231"/>
      <c r="AH267" s="231"/>
      <c r="AI267" s="231"/>
      <c r="AJ267" s="231" t="s">
        <v>245</v>
      </c>
      <c r="AK267" s="231"/>
      <c r="AL267" s="231"/>
      <c r="AM267" s="231"/>
      <c r="AN267" s="231" t="s">
        <v>267</v>
      </c>
      <c r="AO267" s="231"/>
      <c r="AP267" s="231"/>
      <c r="AQ267" s="231"/>
      <c r="AR267" s="231" t="s">
        <v>266</v>
      </c>
      <c r="AS267" s="231"/>
      <c r="AT267" s="231"/>
      <c r="AU267" s="231"/>
      <c r="AV267" s="65"/>
      <c r="AW267" s="65"/>
    </row>
    <row r="268" spans="1:49">
      <c r="A268" s="65"/>
      <c r="B268" s="91"/>
      <c r="C268" s="223"/>
      <c r="D268" s="223"/>
      <c r="E268" s="223"/>
      <c r="F268" s="223"/>
      <c r="G268" s="223"/>
      <c r="H268" s="223"/>
      <c r="I268" s="223"/>
      <c r="J268" s="223"/>
      <c r="K268" s="223"/>
      <c r="L268" s="223"/>
      <c r="M268" s="223"/>
      <c r="N268" s="223"/>
      <c r="O268" s="223"/>
      <c r="P268" s="223"/>
      <c r="Q268" s="223"/>
      <c r="R268" s="223"/>
      <c r="S268" s="223"/>
      <c r="T268" s="223"/>
      <c r="U268" s="223"/>
      <c r="V268" s="223"/>
      <c r="W268" s="223"/>
      <c r="X268" s="223"/>
      <c r="Y268" s="223"/>
      <c r="Z268" s="223"/>
      <c r="AA268" s="223"/>
      <c r="AB268" s="223"/>
      <c r="AC268" s="223"/>
      <c r="AD268" s="223"/>
      <c r="AE268" s="223"/>
      <c r="AF268" s="223"/>
      <c r="AG268" s="223"/>
      <c r="AH268" s="223"/>
      <c r="AI268" s="223"/>
      <c r="AJ268" s="224"/>
      <c r="AK268" s="225"/>
      <c r="AL268" s="225"/>
      <c r="AM268" s="226"/>
      <c r="AR268" s="223"/>
      <c r="AS268" s="223"/>
      <c r="AT268" s="223"/>
      <c r="AU268" s="223"/>
      <c r="AV268" s="65"/>
      <c r="AW268" s="65"/>
    </row>
    <row r="269" spans="1:49">
      <c r="A269" s="65"/>
      <c r="B269" s="91"/>
      <c r="C269" s="223"/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23"/>
      <c r="Q269" s="223"/>
      <c r="R269" s="223"/>
      <c r="S269" s="223"/>
      <c r="T269" s="223"/>
      <c r="U269" s="223"/>
      <c r="V269" s="223"/>
      <c r="W269" s="223"/>
      <c r="X269" s="223"/>
      <c r="Y269" s="223"/>
      <c r="Z269" s="223"/>
      <c r="AA269" s="223"/>
      <c r="AB269" s="223"/>
      <c r="AC269" s="223"/>
      <c r="AD269" s="223"/>
      <c r="AE269" s="223"/>
      <c r="AF269" s="223"/>
      <c r="AG269" s="223"/>
      <c r="AH269" s="223"/>
      <c r="AI269" s="223"/>
      <c r="AJ269" s="223"/>
      <c r="AK269" s="223"/>
      <c r="AL269" s="223"/>
      <c r="AM269" s="223"/>
      <c r="AN269" s="223"/>
      <c r="AO269" s="223"/>
      <c r="AP269" s="223"/>
      <c r="AQ269" s="223"/>
      <c r="AR269" s="223"/>
      <c r="AS269" s="223"/>
      <c r="AT269" s="223"/>
      <c r="AU269" s="223"/>
      <c r="AV269" s="65"/>
      <c r="AW269" s="65"/>
    </row>
    <row r="270" spans="1:49">
      <c r="A270" s="65"/>
      <c r="B270" s="91"/>
      <c r="C270" s="61"/>
      <c r="D270" s="65"/>
      <c r="E270" s="90"/>
      <c r="F270" s="180"/>
      <c r="G270" s="180"/>
      <c r="H270" s="65"/>
      <c r="I270" s="65"/>
      <c r="J270" s="65"/>
      <c r="K270" s="65"/>
      <c r="L270" s="91"/>
      <c r="M270" s="65"/>
      <c r="N270" s="65"/>
      <c r="O270" s="65"/>
      <c r="P270" s="180"/>
      <c r="Q270" s="180"/>
      <c r="R270" s="65"/>
      <c r="S270" s="119"/>
      <c r="T270" s="119"/>
      <c r="U270" s="119"/>
      <c r="V270" s="61"/>
      <c r="W270" s="65"/>
      <c r="X270" s="90"/>
      <c r="Y270" s="65"/>
      <c r="Z270" s="65"/>
      <c r="AA270" s="90"/>
      <c r="AB270" s="65"/>
      <c r="AC270" s="180"/>
      <c r="AD270" s="180"/>
      <c r="AE270" s="65"/>
      <c r="AF270" s="65"/>
      <c r="AG270" s="90"/>
      <c r="AH270" s="120"/>
      <c r="AI270" s="120"/>
      <c r="AJ270" s="120"/>
      <c r="AK270" s="120"/>
      <c r="AL270" s="120"/>
      <c r="AM270" s="120"/>
      <c r="AN270" s="65"/>
      <c r="AO270" s="65"/>
      <c r="AP270" s="65"/>
      <c r="AQ270" s="65"/>
      <c r="AR270" s="65"/>
      <c r="AS270" s="180"/>
      <c r="AT270" s="180"/>
      <c r="AU270" s="65"/>
      <c r="AV270" s="65"/>
      <c r="AW270" s="65"/>
    </row>
    <row r="271" spans="1:49" ht="4.5" customHeight="1">
      <c r="A271" s="65"/>
      <c r="B271" s="65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AL271" s="117"/>
      <c r="AM271" s="117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65"/>
    </row>
    <row r="272" spans="1:49" ht="33.75" customHeight="1">
      <c r="A272" s="65"/>
      <c r="B272" s="315" t="s">
        <v>271</v>
      </c>
      <c r="C272" s="315"/>
      <c r="D272" s="315"/>
      <c r="E272" s="315"/>
      <c r="F272" s="315"/>
      <c r="G272" s="315"/>
      <c r="H272" s="315"/>
      <c r="I272" s="315"/>
      <c r="J272" s="315"/>
      <c r="K272" s="315"/>
      <c r="L272" s="315"/>
      <c r="M272" s="315"/>
      <c r="N272" s="315"/>
      <c r="O272" s="315"/>
      <c r="P272" s="315"/>
      <c r="Q272" s="315"/>
      <c r="R272" s="315"/>
      <c r="S272" s="315"/>
      <c r="T272" s="315"/>
      <c r="U272" s="315"/>
      <c r="V272" s="315"/>
      <c r="W272" s="315"/>
      <c r="X272" s="315"/>
      <c r="Y272" s="315"/>
      <c r="Z272" s="315"/>
      <c r="AA272" s="315"/>
      <c r="AB272" s="315"/>
      <c r="AC272" s="315"/>
      <c r="AD272" s="315"/>
      <c r="AE272" s="315"/>
      <c r="AF272" s="315"/>
      <c r="AG272" s="315"/>
      <c r="AH272" s="315"/>
      <c r="AI272" s="315"/>
      <c r="AJ272" s="315"/>
      <c r="AK272" s="315"/>
      <c r="AL272" s="315"/>
      <c r="AM272" s="315"/>
      <c r="AN272" s="315"/>
      <c r="AO272" s="315"/>
      <c r="AP272" s="315"/>
      <c r="AQ272" s="315"/>
      <c r="AR272" s="315"/>
      <c r="AS272" s="315"/>
      <c r="AT272" s="315"/>
      <c r="AU272" s="315"/>
      <c r="AV272" s="315"/>
      <c r="AW272" s="65"/>
    </row>
    <row r="273" spans="1:51">
      <c r="A273" s="65"/>
      <c r="B273" s="65"/>
      <c r="C273" s="61"/>
      <c r="D273" s="65"/>
      <c r="E273" s="65"/>
      <c r="F273" s="65"/>
      <c r="G273" s="65"/>
      <c r="H273" s="65"/>
      <c r="I273" s="11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84"/>
      <c r="AQ273" s="84"/>
      <c r="AR273" s="84"/>
      <c r="AS273" s="84"/>
      <c r="AT273" s="84"/>
      <c r="AU273" s="84"/>
      <c r="AV273" s="84"/>
      <c r="AW273" s="65"/>
    </row>
    <row r="274" spans="1:51">
      <c r="A274" s="65"/>
      <c r="B274" s="61" t="s">
        <v>154</v>
      </c>
      <c r="C274" s="65"/>
      <c r="D274" s="65"/>
      <c r="E274" s="65"/>
      <c r="F274" s="65"/>
      <c r="G274" s="65"/>
      <c r="H274" s="90"/>
      <c r="I274" s="90"/>
      <c r="J274" s="65"/>
      <c r="K274" s="65"/>
      <c r="L274" s="252"/>
      <c r="M274" s="252"/>
      <c r="N274" s="252"/>
      <c r="O274" s="252"/>
      <c r="P274" s="252"/>
      <c r="Q274" s="252"/>
      <c r="R274" s="252"/>
      <c r="S274" s="252"/>
      <c r="T274" s="252"/>
      <c r="U274" s="252"/>
      <c r="V274" s="252"/>
      <c r="W274" s="252"/>
      <c r="X274" s="252"/>
      <c r="Y274" s="252"/>
      <c r="Z274" s="252"/>
      <c r="AA274" s="65"/>
      <c r="AB274" s="90"/>
      <c r="AC274" s="90"/>
      <c r="AD274" s="90"/>
      <c r="AE274" s="90"/>
      <c r="AF274" s="90"/>
      <c r="AG274" s="90"/>
      <c r="AH274" s="90"/>
      <c r="AI274" s="90"/>
      <c r="AJ274" s="65"/>
      <c r="AK274" s="65"/>
      <c r="AL274" s="90" t="s">
        <v>95</v>
      </c>
      <c r="AM274" s="90"/>
      <c r="AN274" s="252"/>
      <c r="AO274" s="252"/>
      <c r="AP274" s="123" t="s">
        <v>91</v>
      </c>
      <c r="AQ274" s="252"/>
      <c r="AR274" s="252"/>
      <c r="AS274" s="123" t="s">
        <v>91</v>
      </c>
      <c r="AT274" s="252"/>
      <c r="AU274" s="252"/>
      <c r="AV274" s="252"/>
      <c r="AW274" s="65"/>
    </row>
    <row r="275" spans="1:51">
      <c r="A275" s="65"/>
      <c r="B275" s="65"/>
      <c r="C275" s="65"/>
      <c r="D275" s="65"/>
      <c r="E275" s="65"/>
      <c r="F275" s="65"/>
      <c r="G275" s="65"/>
      <c r="H275" s="104"/>
      <c r="I275" s="104"/>
      <c r="J275" s="65"/>
      <c r="K275" s="65"/>
      <c r="L275" s="251" t="s">
        <v>90</v>
      </c>
      <c r="M275" s="251"/>
      <c r="N275" s="251"/>
      <c r="O275" s="251"/>
      <c r="P275" s="251"/>
      <c r="Q275" s="251"/>
      <c r="R275" s="251"/>
      <c r="S275" s="251"/>
      <c r="T275" s="251"/>
      <c r="U275" s="251"/>
      <c r="V275" s="251"/>
      <c r="W275" s="251"/>
      <c r="X275" s="251"/>
      <c r="Y275" s="251"/>
      <c r="Z275" s="251"/>
      <c r="AA275" s="65"/>
      <c r="AB275" s="104"/>
      <c r="AC275" s="104"/>
      <c r="AD275" s="104"/>
      <c r="AE275" s="104"/>
      <c r="AF275" s="104"/>
      <c r="AG275" s="104"/>
      <c r="AH275" s="104"/>
      <c r="AI275" s="104"/>
      <c r="AJ275" s="65"/>
      <c r="AK275" s="65"/>
      <c r="AL275" s="104"/>
      <c r="AM275" s="104"/>
      <c r="AN275" s="251" t="s">
        <v>92</v>
      </c>
      <c r="AO275" s="251"/>
      <c r="AP275" s="104"/>
      <c r="AQ275" s="251" t="s">
        <v>93</v>
      </c>
      <c r="AR275" s="251"/>
      <c r="AS275" s="104"/>
      <c r="AT275" s="251" t="s">
        <v>94</v>
      </c>
      <c r="AU275" s="251"/>
      <c r="AV275" s="251"/>
      <c r="AW275" s="65"/>
    </row>
    <row r="276" spans="1:51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90"/>
      <c r="AQ276" s="90"/>
      <c r="AR276" s="90"/>
      <c r="AS276" s="90"/>
      <c r="AT276" s="90"/>
      <c r="AU276" s="90"/>
      <c r="AV276" s="90"/>
      <c r="AW276" s="65"/>
    </row>
    <row r="277" spans="1:51">
      <c r="A277" s="65"/>
      <c r="B277" s="277" t="s">
        <v>124</v>
      </c>
      <c r="C277" s="277"/>
      <c r="D277" s="277"/>
      <c r="E277" s="277"/>
      <c r="F277" s="277"/>
      <c r="G277" s="277"/>
      <c r="H277" s="277"/>
      <c r="I277" s="277"/>
      <c r="J277" s="277"/>
      <c r="K277" s="277"/>
      <c r="L277" s="277"/>
      <c r="M277" s="277"/>
      <c r="N277" s="277"/>
      <c r="O277" s="277"/>
      <c r="P277" s="277"/>
      <c r="Q277" s="277"/>
      <c r="R277" s="277"/>
      <c r="S277" s="277"/>
      <c r="T277" s="277"/>
      <c r="U277" s="277"/>
      <c r="V277" s="277"/>
      <c r="W277" s="277"/>
      <c r="X277" s="277"/>
      <c r="Y277" s="277"/>
      <c r="Z277" s="277"/>
      <c r="AA277" s="277"/>
      <c r="AB277" s="277"/>
      <c r="AC277" s="277"/>
      <c r="AD277" s="277"/>
      <c r="AE277" s="277"/>
      <c r="AF277" s="277"/>
      <c r="AG277" s="277"/>
      <c r="AH277" s="277"/>
      <c r="AI277" s="277"/>
      <c r="AJ277" s="277"/>
      <c r="AK277" s="277"/>
      <c r="AL277" s="277"/>
      <c r="AM277" s="277"/>
      <c r="AN277" s="277"/>
      <c r="AO277" s="277"/>
      <c r="AP277" s="277"/>
      <c r="AQ277" s="277"/>
      <c r="AR277" s="277"/>
      <c r="AS277" s="277"/>
      <c r="AT277" s="277"/>
      <c r="AU277" s="277"/>
      <c r="AV277" s="277"/>
      <c r="AW277" s="65"/>
    </row>
    <row r="278" spans="1:51" ht="4.5" customHeight="1">
      <c r="A278" s="65"/>
      <c r="B278" s="196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  <c r="AK278" s="65"/>
      <c r="AL278" s="65"/>
      <c r="AM278" s="65"/>
      <c r="AN278" s="65"/>
      <c r="AO278" s="65"/>
      <c r="AP278" s="90"/>
      <c r="AQ278" s="90"/>
      <c r="AR278" s="90"/>
      <c r="AS278" s="90"/>
      <c r="AT278" s="90"/>
      <c r="AU278" s="90"/>
      <c r="AV278" s="90"/>
      <c r="AW278" s="65"/>
    </row>
    <row r="279" spans="1:51">
      <c r="A279" s="65"/>
      <c r="B279" s="238" t="s">
        <v>231</v>
      </c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  <c r="AJ279" s="238"/>
      <c r="AK279" s="238"/>
      <c r="AL279" s="238"/>
      <c r="AM279" s="238"/>
      <c r="AN279" s="238"/>
      <c r="AO279" s="238"/>
      <c r="AP279" s="238"/>
      <c r="AQ279" s="238"/>
      <c r="AR279" s="238"/>
      <c r="AS279" s="238"/>
      <c r="AT279" s="238"/>
      <c r="AU279" s="238"/>
      <c r="AV279" s="238"/>
      <c r="AW279" s="65"/>
    </row>
    <row r="280" spans="1:51" ht="4.5" customHeight="1">
      <c r="A280" s="65"/>
      <c r="B280" s="196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</row>
    <row r="281" spans="1:51" ht="15" customHeight="1">
      <c r="A281" s="65"/>
      <c r="B281" s="61" t="s">
        <v>227</v>
      </c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309">
        <f>'Matriz análise fl.2'!I249</f>
        <v>0</v>
      </c>
      <c r="S281" s="309"/>
      <c r="T281" s="309"/>
      <c r="U281" s="65"/>
      <c r="V281" s="65"/>
      <c r="W281" s="61" t="s">
        <v>201</v>
      </c>
      <c r="X281" s="65"/>
      <c r="Y281" s="65"/>
      <c r="Z281" s="65"/>
      <c r="AA281" s="65"/>
      <c r="AB281" s="310" t="s">
        <v>91</v>
      </c>
      <c r="AC281" s="310"/>
      <c r="AD281" s="310"/>
      <c r="AE281" s="310"/>
      <c r="AF281" s="310"/>
      <c r="AG281" s="310"/>
      <c r="AH281" s="310"/>
      <c r="AI281" s="310"/>
      <c r="AJ281" s="310"/>
      <c r="AK281" s="310"/>
      <c r="AL281" s="310"/>
      <c r="AM281" s="310"/>
      <c r="AN281" s="310"/>
      <c r="AO281" s="310"/>
      <c r="AP281" s="310"/>
      <c r="AQ281" s="90"/>
      <c r="AR281" s="90"/>
      <c r="AS281" s="90"/>
      <c r="AT281" s="90"/>
      <c r="AU281" s="90"/>
      <c r="AV281" s="90"/>
      <c r="AW281" s="65"/>
    </row>
    <row r="282" spans="1:51" ht="4.5" customHeight="1">
      <c r="A282" s="65"/>
      <c r="B282" s="196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</row>
    <row r="283" spans="1:51">
      <c r="A283" s="65"/>
      <c r="B283" s="85" t="s">
        <v>232</v>
      </c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</row>
    <row r="284" spans="1:51" ht="3.75" customHeight="1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</row>
    <row r="285" spans="1:51" ht="10.5" customHeight="1">
      <c r="A285" s="65"/>
      <c r="B285" s="311"/>
      <c r="C285" s="312"/>
      <c r="D285" s="312"/>
      <c r="E285" s="312"/>
      <c r="F285" s="312"/>
      <c r="G285" s="312"/>
      <c r="H285" s="312"/>
      <c r="I285" s="312"/>
      <c r="J285" s="312"/>
      <c r="K285" s="312"/>
      <c r="L285" s="312"/>
      <c r="M285" s="312"/>
      <c r="N285" s="312"/>
      <c r="O285" s="312"/>
      <c r="P285" s="312"/>
      <c r="Q285" s="312"/>
      <c r="R285" s="312"/>
      <c r="S285" s="312"/>
      <c r="T285" s="312"/>
      <c r="U285" s="312"/>
      <c r="V285" s="312"/>
      <c r="W285" s="312"/>
      <c r="X285" s="312"/>
      <c r="Y285" s="312"/>
      <c r="Z285" s="312"/>
      <c r="AA285" s="312"/>
      <c r="AB285" s="312"/>
      <c r="AC285" s="312"/>
      <c r="AD285" s="312"/>
      <c r="AE285" s="312"/>
      <c r="AF285" s="312"/>
      <c r="AG285" s="312"/>
      <c r="AH285" s="312"/>
      <c r="AI285" s="312"/>
      <c r="AJ285" s="312"/>
      <c r="AK285" s="312"/>
      <c r="AL285" s="312"/>
      <c r="AM285" s="312"/>
      <c r="AN285" s="312"/>
      <c r="AO285" s="312"/>
      <c r="AP285" s="312"/>
      <c r="AQ285" s="312"/>
      <c r="AR285" s="312"/>
      <c r="AS285" s="312"/>
      <c r="AT285" s="312"/>
      <c r="AU285" s="312"/>
      <c r="AV285" s="312"/>
      <c r="AW285" s="65"/>
    </row>
    <row r="286" spans="1:51" ht="10.5" customHeight="1">
      <c r="A286" s="65"/>
      <c r="B286" s="313"/>
      <c r="C286" s="313"/>
      <c r="D286" s="313"/>
      <c r="E286" s="313"/>
      <c r="F286" s="313"/>
      <c r="G286" s="313"/>
      <c r="H286" s="313"/>
      <c r="I286" s="313"/>
      <c r="J286" s="313"/>
      <c r="K286" s="313"/>
      <c r="L286" s="313"/>
      <c r="M286" s="313"/>
      <c r="N286" s="313"/>
      <c r="O286" s="313"/>
      <c r="P286" s="313"/>
      <c r="Q286" s="313"/>
      <c r="R286" s="313"/>
      <c r="S286" s="313"/>
      <c r="T286" s="313"/>
      <c r="U286" s="313"/>
      <c r="V286" s="313"/>
      <c r="W286" s="313"/>
      <c r="X286" s="313"/>
      <c r="Y286" s="313"/>
      <c r="Z286" s="313"/>
      <c r="AA286" s="313"/>
      <c r="AB286" s="313"/>
      <c r="AC286" s="313"/>
      <c r="AD286" s="313"/>
      <c r="AE286" s="313"/>
      <c r="AF286" s="313"/>
      <c r="AG286" s="313"/>
      <c r="AH286" s="313"/>
      <c r="AI286" s="313"/>
      <c r="AJ286" s="313"/>
      <c r="AK286" s="313"/>
      <c r="AL286" s="313"/>
      <c r="AM286" s="313"/>
      <c r="AN286" s="313"/>
      <c r="AO286" s="313"/>
      <c r="AP286" s="313"/>
      <c r="AQ286" s="313"/>
      <c r="AR286" s="313"/>
      <c r="AS286" s="313"/>
      <c r="AT286" s="313"/>
      <c r="AU286" s="313"/>
      <c r="AV286" s="313"/>
      <c r="AW286" s="65"/>
      <c r="AY286" s="121" t="s">
        <v>91</v>
      </c>
    </row>
    <row r="287" spans="1:51" ht="10.5" customHeight="1">
      <c r="A287" s="65"/>
      <c r="B287" s="313"/>
      <c r="C287" s="313"/>
      <c r="D287" s="313"/>
      <c r="E287" s="313"/>
      <c r="F287" s="313"/>
      <c r="G287" s="313"/>
      <c r="H287" s="313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  <c r="S287" s="313"/>
      <c r="T287" s="313"/>
      <c r="U287" s="313"/>
      <c r="V287" s="313"/>
      <c r="W287" s="313"/>
      <c r="X287" s="313"/>
      <c r="Y287" s="313"/>
      <c r="Z287" s="313"/>
      <c r="AA287" s="313"/>
      <c r="AB287" s="313"/>
      <c r="AC287" s="313"/>
      <c r="AD287" s="313"/>
      <c r="AE287" s="313"/>
      <c r="AF287" s="313"/>
      <c r="AG287" s="313"/>
      <c r="AH287" s="313"/>
      <c r="AI287" s="313"/>
      <c r="AJ287" s="313"/>
      <c r="AK287" s="313"/>
      <c r="AL287" s="313"/>
      <c r="AM287" s="313"/>
      <c r="AN287" s="313"/>
      <c r="AO287" s="313"/>
      <c r="AP287" s="313"/>
      <c r="AQ287" s="313"/>
      <c r="AR287" s="313"/>
      <c r="AS287" s="313"/>
      <c r="AT287" s="313"/>
      <c r="AU287" s="313"/>
      <c r="AV287" s="313"/>
      <c r="AW287" s="65"/>
      <c r="AY287" s="81" t="s">
        <v>228</v>
      </c>
    </row>
    <row r="288" spans="1:51" ht="10.5" customHeight="1">
      <c r="A288" s="65"/>
      <c r="B288" s="313"/>
      <c r="C288" s="313"/>
      <c r="D288" s="313"/>
      <c r="E288" s="313"/>
      <c r="F288" s="313"/>
      <c r="G288" s="313"/>
      <c r="H288" s="313"/>
      <c r="I288" s="313"/>
      <c r="J288" s="313"/>
      <c r="K288" s="313"/>
      <c r="L288" s="313"/>
      <c r="M288" s="313"/>
      <c r="N288" s="313"/>
      <c r="O288" s="313"/>
      <c r="P288" s="313"/>
      <c r="Q288" s="313"/>
      <c r="R288" s="313"/>
      <c r="S288" s="313"/>
      <c r="T288" s="313"/>
      <c r="U288" s="313"/>
      <c r="V288" s="313"/>
      <c r="W288" s="313"/>
      <c r="X288" s="313"/>
      <c r="Y288" s="313"/>
      <c r="Z288" s="313"/>
      <c r="AA288" s="313"/>
      <c r="AB288" s="313"/>
      <c r="AC288" s="313"/>
      <c r="AD288" s="313"/>
      <c r="AE288" s="313"/>
      <c r="AF288" s="313"/>
      <c r="AG288" s="313"/>
      <c r="AH288" s="313"/>
      <c r="AI288" s="313"/>
      <c r="AJ288" s="313"/>
      <c r="AK288" s="313"/>
      <c r="AL288" s="313"/>
      <c r="AM288" s="313"/>
      <c r="AN288" s="313"/>
      <c r="AO288" s="313"/>
      <c r="AP288" s="313"/>
      <c r="AQ288" s="313"/>
      <c r="AR288" s="313"/>
      <c r="AS288" s="313"/>
      <c r="AT288" s="313"/>
      <c r="AU288" s="313"/>
      <c r="AV288" s="313"/>
      <c r="AW288" s="65"/>
      <c r="AY288" s="81" t="s">
        <v>229</v>
      </c>
    </row>
    <row r="289" spans="1:51" ht="10.5" customHeight="1">
      <c r="A289" s="65"/>
      <c r="B289" s="313"/>
      <c r="C289" s="313"/>
      <c r="D289" s="313"/>
      <c r="E289" s="313"/>
      <c r="F289" s="313"/>
      <c r="G289" s="313"/>
      <c r="H289" s="313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  <c r="S289" s="313"/>
      <c r="T289" s="313"/>
      <c r="U289" s="313"/>
      <c r="V289" s="313"/>
      <c r="W289" s="313"/>
      <c r="X289" s="313"/>
      <c r="Y289" s="313"/>
      <c r="Z289" s="313"/>
      <c r="AA289" s="313"/>
      <c r="AB289" s="313"/>
      <c r="AC289" s="313"/>
      <c r="AD289" s="313"/>
      <c r="AE289" s="313"/>
      <c r="AF289" s="313"/>
      <c r="AG289" s="313"/>
      <c r="AH289" s="313"/>
      <c r="AI289" s="313"/>
      <c r="AJ289" s="313"/>
      <c r="AK289" s="313"/>
      <c r="AL289" s="313"/>
      <c r="AM289" s="313"/>
      <c r="AN289" s="313"/>
      <c r="AO289" s="313"/>
      <c r="AP289" s="313"/>
      <c r="AQ289" s="313"/>
      <c r="AR289" s="313"/>
      <c r="AS289" s="313"/>
      <c r="AT289" s="313"/>
      <c r="AU289" s="313"/>
      <c r="AV289" s="313"/>
      <c r="AW289" s="65"/>
      <c r="AY289" s="81" t="s">
        <v>230</v>
      </c>
    </row>
    <row r="290" spans="1:51" ht="10.5" customHeight="1">
      <c r="A290" s="65"/>
      <c r="B290" s="313"/>
      <c r="C290" s="313"/>
      <c r="D290" s="313"/>
      <c r="E290" s="313"/>
      <c r="F290" s="313"/>
      <c r="G290" s="313"/>
      <c r="H290" s="313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  <c r="S290" s="313"/>
      <c r="T290" s="313"/>
      <c r="U290" s="313"/>
      <c r="V290" s="313"/>
      <c r="W290" s="313"/>
      <c r="X290" s="313"/>
      <c r="Y290" s="313"/>
      <c r="Z290" s="313"/>
      <c r="AA290" s="313"/>
      <c r="AB290" s="313"/>
      <c r="AC290" s="313"/>
      <c r="AD290" s="313"/>
      <c r="AE290" s="313"/>
      <c r="AF290" s="313"/>
      <c r="AG290" s="313"/>
      <c r="AH290" s="313"/>
      <c r="AI290" s="313"/>
      <c r="AJ290" s="313"/>
      <c r="AK290" s="313"/>
      <c r="AL290" s="313"/>
      <c r="AM290" s="313"/>
      <c r="AN290" s="313"/>
      <c r="AO290" s="313"/>
      <c r="AP290" s="313"/>
      <c r="AQ290" s="313"/>
      <c r="AR290" s="313"/>
      <c r="AS290" s="313"/>
      <c r="AT290" s="313"/>
      <c r="AU290" s="313"/>
      <c r="AV290" s="313"/>
      <c r="AW290" s="65"/>
    </row>
    <row r="291" spans="1:51" ht="10.5" customHeight="1">
      <c r="A291" s="65"/>
      <c r="B291" s="313"/>
      <c r="C291" s="313"/>
      <c r="D291" s="313"/>
      <c r="E291" s="313"/>
      <c r="F291" s="313"/>
      <c r="G291" s="313"/>
      <c r="H291" s="313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  <c r="S291" s="313"/>
      <c r="T291" s="313"/>
      <c r="U291" s="313"/>
      <c r="V291" s="313"/>
      <c r="W291" s="313"/>
      <c r="X291" s="313"/>
      <c r="Y291" s="313"/>
      <c r="Z291" s="313"/>
      <c r="AA291" s="313"/>
      <c r="AB291" s="313"/>
      <c r="AC291" s="313"/>
      <c r="AD291" s="313"/>
      <c r="AE291" s="313"/>
      <c r="AF291" s="313"/>
      <c r="AG291" s="313"/>
      <c r="AH291" s="313"/>
      <c r="AI291" s="313"/>
      <c r="AJ291" s="313"/>
      <c r="AK291" s="313"/>
      <c r="AL291" s="313"/>
      <c r="AM291" s="313"/>
      <c r="AN291" s="313"/>
      <c r="AO291" s="313"/>
      <c r="AP291" s="313"/>
      <c r="AQ291" s="313"/>
      <c r="AR291" s="313"/>
      <c r="AS291" s="313"/>
      <c r="AT291" s="313"/>
      <c r="AU291" s="313"/>
      <c r="AV291" s="313"/>
      <c r="AW291" s="65"/>
    </row>
    <row r="292" spans="1:51" ht="10.5" customHeight="1">
      <c r="A292" s="65"/>
      <c r="B292" s="313"/>
      <c r="C292" s="313"/>
      <c r="D292" s="313"/>
      <c r="E292" s="313"/>
      <c r="F292" s="313"/>
      <c r="G292" s="313"/>
      <c r="H292" s="313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  <c r="S292" s="313"/>
      <c r="T292" s="313"/>
      <c r="U292" s="313"/>
      <c r="V292" s="313"/>
      <c r="W292" s="313"/>
      <c r="X292" s="313"/>
      <c r="Y292" s="313"/>
      <c r="Z292" s="313"/>
      <c r="AA292" s="313"/>
      <c r="AB292" s="313"/>
      <c r="AC292" s="313"/>
      <c r="AD292" s="313"/>
      <c r="AE292" s="313"/>
      <c r="AF292" s="313"/>
      <c r="AG292" s="313"/>
      <c r="AH292" s="313"/>
      <c r="AI292" s="313"/>
      <c r="AJ292" s="313"/>
      <c r="AK292" s="313"/>
      <c r="AL292" s="313"/>
      <c r="AM292" s="313"/>
      <c r="AN292" s="313"/>
      <c r="AO292" s="313"/>
      <c r="AP292" s="313"/>
      <c r="AQ292" s="313"/>
      <c r="AR292" s="313"/>
      <c r="AS292" s="313"/>
      <c r="AT292" s="313"/>
      <c r="AU292" s="313"/>
      <c r="AV292" s="313"/>
      <c r="AW292" s="65"/>
    </row>
    <row r="293" spans="1:51" ht="10.5" customHeight="1">
      <c r="A293" s="65"/>
      <c r="B293" s="313"/>
      <c r="C293" s="313"/>
      <c r="D293" s="313"/>
      <c r="E293" s="313"/>
      <c r="F293" s="313"/>
      <c r="G293" s="313"/>
      <c r="H293" s="313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  <c r="S293" s="313"/>
      <c r="T293" s="313"/>
      <c r="U293" s="313"/>
      <c r="V293" s="313"/>
      <c r="W293" s="313"/>
      <c r="X293" s="313"/>
      <c r="Y293" s="313"/>
      <c r="Z293" s="313"/>
      <c r="AA293" s="313"/>
      <c r="AB293" s="313"/>
      <c r="AC293" s="313"/>
      <c r="AD293" s="313"/>
      <c r="AE293" s="313"/>
      <c r="AF293" s="313"/>
      <c r="AG293" s="313"/>
      <c r="AH293" s="313"/>
      <c r="AI293" s="313"/>
      <c r="AJ293" s="313"/>
      <c r="AK293" s="313"/>
      <c r="AL293" s="313"/>
      <c r="AM293" s="313"/>
      <c r="AN293" s="313"/>
      <c r="AO293" s="313"/>
      <c r="AP293" s="313"/>
      <c r="AQ293" s="313"/>
      <c r="AR293" s="313"/>
      <c r="AS293" s="313"/>
      <c r="AT293" s="313"/>
      <c r="AU293" s="313"/>
      <c r="AV293" s="313"/>
      <c r="AW293" s="65"/>
    </row>
    <row r="294" spans="1:51" ht="10.5" customHeight="1">
      <c r="A294" s="65"/>
      <c r="B294" s="313"/>
      <c r="C294" s="313"/>
      <c r="D294" s="313"/>
      <c r="E294" s="313"/>
      <c r="F294" s="313"/>
      <c r="G294" s="313"/>
      <c r="H294" s="313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  <c r="S294" s="313"/>
      <c r="T294" s="313"/>
      <c r="U294" s="313"/>
      <c r="V294" s="313"/>
      <c r="W294" s="313"/>
      <c r="X294" s="313"/>
      <c r="Y294" s="313"/>
      <c r="Z294" s="313"/>
      <c r="AA294" s="313"/>
      <c r="AB294" s="313"/>
      <c r="AC294" s="313"/>
      <c r="AD294" s="313"/>
      <c r="AE294" s="313"/>
      <c r="AF294" s="313"/>
      <c r="AG294" s="313"/>
      <c r="AH294" s="313"/>
      <c r="AI294" s="313"/>
      <c r="AJ294" s="313"/>
      <c r="AK294" s="313"/>
      <c r="AL294" s="313"/>
      <c r="AM294" s="313"/>
      <c r="AN294" s="313"/>
      <c r="AO294" s="313"/>
      <c r="AP294" s="313"/>
      <c r="AQ294" s="313"/>
      <c r="AR294" s="313"/>
      <c r="AS294" s="313"/>
      <c r="AT294" s="313"/>
      <c r="AU294" s="313"/>
      <c r="AV294" s="313"/>
      <c r="AW294" s="65"/>
    </row>
    <row r="295" spans="1:51" ht="10.5" customHeight="1">
      <c r="A295" s="65"/>
      <c r="B295" s="313"/>
      <c r="C295" s="313"/>
      <c r="D295" s="313"/>
      <c r="E295" s="313"/>
      <c r="F295" s="313"/>
      <c r="G295" s="313"/>
      <c r="H295" s="313"/>
      <c r="I295" s="313"/>
      <c r="J295" s="313"/>
      <c r="K295" s="313"/>
      <c r="L295" s="313"/>
      <c r="M295" s="313"/>
      <c r="N295" s="313"/>
      <c r="O295" s="313"/>
      <c r="P295" s="313"/>
      <c r="Q295" s="313"/>
      <c r="R295" s="313"/>
      <c r="S295" s="313"/>
      <c r="T295" s="313"/>
      <c r="U295" s="313"/>
      <c r="V295" s="313"/>
      <c r="W295" s="313"/>
      <c r="X295" s="313"/>
      <c r="Y295" s="313"/>
      <c r="Z295" s="313"/>
      <c r="AA295" s="313"/>
      <c r="AB295" s="313"/>
      <c r="AC295" s="313"/>
      <c r="AD295" s="313"/>
      <c r="AE295" s="313"/>
      <c r="AF295" s="313"/>
      <c r="AG295" s="313"/>
      <c r="AH295" s="313"/>
      <c r="AI295" s="313"/>
      <c r="AJ295" s="313"/>
      <c r="AK295" s="313"/>
      <c r="AL295" s="313"/>
      <c r="AM295" s="313"/>
      <c r="AN295" s="313"/>
      <c r="AO295" s="313"/>
      <c r="AP295" s="313"/>
      <c r="AQ295" s="313"/>
      <c r="AR295" s="313"/>
      <c r="AS295" s="313"/>
      <c r="AT295" s="313"/>
      <c r="AU295" s="313"/>
      <c r="AV295" s="313"/>
      <c r="AW295" s="65"/>
      <c r="AY295" s="81" t="s">
        <v>199</v>
      </c>
    </row>
    <row r="296" spans="1:51" ht="10.5" customHeight="1">
      <c r="A296" s="65"/>
      <c r="B296" s="313"/>
      <c r="C296" s="313"/>
      <c r="D296" s="313"/>
      <c r="E296" s="313"/>
      <c r="F296" s="313"/>
      <c r="G296" s="313"/>
      <c r="H296" s="313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  <c r="S296" s="313"/>
      <c r="T296" s="313"/>
      <c r="U296" s="313"/>
      <c r="V296" s="313"/>
      <c r="W296" s="313"/>
      <c r="X296" s="313"/>
      <c r="Y296" s="313"/>
      <c r="Z296" s="313"/>
      <c r="AA296" s="313"/>
      <c r="AB296" s="313"/>
      <c r="AC296" s="313"/>
      <c r="AD296" s="313"/>
      <c r="AE296" s="313"/>
      <c r="AF296" s="313"/>
      <c r="AG296" s="313"/>
      <c r="AH296" s="313"/>
      <c r="AI296" s="313"/>
      <c r="AJ296" s="313"/>
      <c r="AK296" s="313"/>
      <c r="AL296" s="313"/>
      <c r="AM296" s="313"/>
      <c r="AN296" s="313"/>
      <c r="AO296" s="313"/>
      <c r="AP296" s="313"/>
      <c r="AQ296" s="313"/>
      <c r="AR296" s="313"/>
      <c r="AS296" s="313"/>
      <c r="AT296" s="313"/>
      <c r="AU296" s="313"/>
      <c r="AV296" s="313"/>
      <c r="AW296" s="65"/>
      <c r="AY296" s="81" t="s">
        <v>200</v>
      </c>
    </row>
    <row r="297" spans="1:51">
      <c r="A297" s="65"/>
      <c r="B297" s="314"/>
      <c r="C297" s="314"/>
      <c r="D297" s="314"/>
      <c r="E297" s="314"/>
      <c r="F297" s="314"/>
      <c r="G297" s="314"/>
      <c r="H297" s="314"/>
      <c r="I297" s="314"/>
      <c r="J297" s="314"/>
      <c r="K297" s="314"/>
      <c r="L297" s="314"/>
      <c r="M297" s="314"/>
      <c r="N297" s="314"/>
      <c r="O297" s="314"/>
      <c r="P297" s="314"/>
      <c r="Q297" s="314"/>
      <c r="R297" s="314"/>
      <c r="S297" s="314"/>
      <c r="T297" s="314"/>
      <c r="U297" s="314"/>
      <c r="V297" s="314"/>
      <c r="W297" s="314"/>
      <c r="X297" s="314"/>
      <c r="Y297" s="314"/>
      <c r="Z297" s="314"/>
      <c r="AA297" s="314"/>
      <c r="AB297" s="314"/>
      <c r="AC297" s="314"/>
      <c r="AD297" s="314"/>
      <c r="AE297" s="314"/>
      <c r="AF297" s="314"/>
      <c r="AG297" s="314"/>
      <c r="AH297" s="314"/>
      <c r="AI297" s="314"/>
      <c r="AJ297" s="314"/>
      <c r="AK297" s="314"/>
      <c r="AL297" s="314"/>
      <c r="AM297" s="314"/>
      <c r="AN297" s="314"/>
      <c r="AO297" s="314"/>
      <c r="AP297" s="314"/>
      <c r="AQ297" s="314"/>
      <c r="AR297" s="314"/>
      <c r="AS297" s="314"/>
      <c r="AT297" s="314"/>
      <c r="AU297" s="314"/>
      <c r="AV297" s="314"/>
      <c r="AW297" s="65"/>
    </row>
    <row r="298" spans="1:51" ht="4.5" customHeight="1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</row>
    <row r="299" spans="1:51" hidden="1">
      <c r="A299" s="65"/>
      <c r="B299" s="84" t="s">
        <v>11</v>
      </c>
      <c r="C299" s="65"/>
      <c r="D299" s="65"/>
      <c r="E299" s="65"/>
      <c r="F299" s="65"/>
      <c r="G299" s="65"/>
      <c r="H299" s="65"/>
      <c r="I299" s="65"/>
      <c r="J299" s="261"/>
      <c r="K299" s="261"/>
      <c r="L299" s="261"/>
      <c r="M299" s="261"/>
      <c r="N299" s="261"/>
      <c r="O299" s="262"/>
      <c r="P299" s="262"/>
      <c r="Q299" s="65"/>
      <c r="R299" s="65" t="s">
        <v>104</v>
      </c>
      <c r="S299" s="65"/>
      <c r="T299" s="122"/>
      <c r="U299" s="65"/>
      <c r="V299" s="65"/>
      <c r="W299" s="65"/>
      <c r="X299" s="65"/>
      <c r="Y299" s="263"/>
      <c r="Z299" s="263"/>
      <c r="AA299" s="263"/>
      <c r="AB299" s="65"/>
      <c r="AC299" s="65"/>
      <c r="AD299" s="65"/>
      <c r="AE299" s="65"/>
      <c r="AF299" s="65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Y299" s="81" t="s">
        <v>106</v>
      </c>
    </row>
    <row r="300" spans="1:51" ht="4.5" hidden="1" customHeight="1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Y300" s="81" t="s">
        <v>107</v>
      </c>
    </row>
    <row r="301" spans="1:51" hidden="1">
      <c r="A301" s="65"/>
      <c r="B301" s="196" t="s">
        <v>12</v>
      </c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Y301" s="81" t="s">
        <v>105</v>
      </c>
    </row>
    <row r="302" spans="1:51" hidden="1">
      <c r="A302" s="65"/>
      <c r="B302" s="305"/>
      <c r="C302" s="306"/>
      <c r="D302" s="306"/>
      <c r="E302" s="306"/>
      <c r="F302" s="306"/>
      <c r="G302" s="306"/>
      <c r="H302" s="306"/>
      <c r="I302" s="306"/>
      <c r="J302" s="306"/>
      <c r="K302" s="306"/>
      <c r="L302" s="306"/>
      <c r="M302" s="306"/>
      <c r="N302" s="306"/>
      <c r="O302" s="306"/>
      <c r="P302" s="306"/>
      <c r="Q302" s="306"/>
      <c r="R302" s="306"/>
      <c r="S302" s="306"/>
      <c r="T302" s="306"/>
      <c r="U302" s="306"/>
      <c r="V302" s="306"/>
      <c r="W302" s="306"/>
      <c r="X302" s="306"/>
      <c r="Y302" s="306"/>
      <c r="Z302" s="306"/>
      <c r="AA302" s="306"/>
      <c r="AB302" s="306"/>
      <c r="AC302" s="306"/>
      <c r="AD302" s="306"/>
      <c r="AE302" s="306"/>
      <c r="AF302" s="306"/>
      <c r="AG302" s="306"/>
      <c r="AH302" s="306"/>
      <c r="AI302" s="306"/>
      <c r="AJ302" s="306"/>
      <c r="AK302" s="306"/>
      <c r="AL302" s="306"/>
      <c r="AM302" s="306"/>
      <c r="AN302" s="306"/>
      <c r="AO302" s="306"/>
      <c r="AP302" s="306"/>
      <c r="AQ302" s="306"/>
      <c r="AR302" s="306"/>
      <c r="AS302" s="306"/>
      <c r="AT302" s="306"/>
      <c r="AU302" s="306"/>
      <c r="AV302" s="306"/>
      <c r="AW302" s="65"/>
    </row>
    <row r="303" spans="1:51" hidden="1">
      <c r="A303" s="65"/>
      <c r="B303" s="307"/>
      <c r="C303" s="307"/>
      <c r="D303" s="307"/>
      <c r="E303" s="307"/>
      <c r="F303" s="307"/>
      <c r="G303" s="307"/>
      <c r="H303" s="307"/>
      <c r="I303" s="307"/>
      <c r="J303" s="307"/>
      <c r="K303" s="307"/>
      <c r="L303" s="307"/>
      <c r="M303" s="307"/>
      <c r="N303" s="307"/>
      <c r="O303" s="307"/>
      <c r="P303" s="307"/>
      <c r="Q303" s="307"/>
      <c r="R303" s="307"/>
      <c r="S303" s="307"/>
      <c r="T303" s="307"/>
      <c r="U303" s="307"/>
      <c r="V303" s="307"/>
      <c r="W303" s="307"/>
      <c r="X303" s="307"/>
      <c r="Y303" s="307"/>
      <c r="Z303" s="307"/>
      <c r="AA303" s="307"/>
      <c r="AB303" s="307"/>
      <c r="AC303" s="307"/>
      <c r="AD303" s="307"/>
      <c r="AE303" s="307"/>
      <c r="AF303" s="307"/>
      <c r="AG303" s="307"/>
      <c r="AH303" s="307"/>
      <c r="AI303" s="307"/>
      <c r="AJ303" s="307"/>
      <c r="AK303" s="307"/>
      <c r="AL303" s="307"/>
      <c r="AM303" s="307"/>
      <c r="AN303" s="307"/>
      <c r="AO303" s="307"/>
      <c r="AP303" s="307"/>
      <c r="AQ303" s="307"/>
      <c r="AR303" s="307"/>
      <c r="AS303" s="307"/>
      <c r="AT303" s="307"/>
      <c r="AU303" s="307"/>
      <c r="AV303" s="307"/>
      <c r="AW303" s="65"/>
    </row>
    <row r="304" spans="1:51" hidden="1">
      <c r="A304" s="65"/>
      <c r="B304" s="307"/>
      <c r="C304" s="307"/>
      <c r="D304" s="307"/>
      <c r="E304" s="307"/>
      <c r="F304" s="307"/>
      <c r="G304" s="307"/>
      <c r="H304" s="307"/>
      <c r="I304" s="307"/>
      <c r="J304" s="307"/>
      <c r="K304" s="307"/>
      <c r="L304" s="307"/>
      <c r="M304" s="307"/>
      <c r="N304" s="307"/>
      <c r="O304" s="307"/>
      <c r="P304" s="307"/>
      <c r="Q304" s="307"/>
      <c r="R304" s="307"/>
      <c r="S304" s="307"/>
      <c r="T304" s="307"/>
      <c r="U304" s="307"/>
      <c r="V304" s="307"/>
      <c r="W304" s="307"/>
      <c r="X304" s="307"/>
      <c r="Y304" s="307"/>
      <c r="Z304" s="307"/>
      <c r="AA304" s="307"/>
      <c r="AB304" s="307"/>
      <c r="AC304" s="307"/>
      <c r="AD304" s="307"/>
      <c r="AE304" s="307"/>
      <c r="AF304" s="307"/>
      <c r="AG304" s="307"/>
      <c r="AH304" s="307"/>
      <c r="AI304" s="307"/>
      <c r="AJ304" s="307"/>
      <c r="AK304" s="307"/>
      <c r="AL304" s="307"/>
      <c r="AM304" s="307"/>
      <c r="AN304" s="307"/>
      <c r="AO304" s="307"/>
      <c r="AP304" s="307"/>
      <c r="AQ304" s="307"/>
      <c r="AR304" s="307"/>
      <c r="AS304" s="307"/>
      <c r="AT304" s="307"/>
      <c r="AU304" s="307"/>
      <c r="AV304" s="307"/>
      <c r="AW304" s="65"/>
    </row>
    <row r="305" spans="1:49" hidden="1">
      <c r="A305" s="65"/>
      <c r="B305" s="307"/>
      <c r="C305" s="307"/>
      <c r="D305" s="307"/>
      <c r="E305" s="307"/>
      <c r="F305" s="307"/>
      <c r="G305" s="307"/>
      <c r="H305" s="307"/>
      <c r="I305" s="307"/>
      <c r="J305" s="307"/>
      <c r="K305" s="307"/>
      <c r="L305" s="307"/>
      <c r="M305" s="307"/>
      <c r="N305" s="307"/>
      <c r="O305" s="307"/>
      <c r="P305" s="307"/>
      <c r="Q305" s="307"/>
      <c r="R305" s="307"/>
      <c r="S305" s="307"/>
      <c r="T305" s="307"/>
      <c r="U305" s="307"/>
      <c r="V305" s="307"/>
      <c r="W305" s="307"/>
      <c r="X305" s="307"/>
      <c r="Y305" s="307"/>
      <c r="Z305" s="307"/>
      <c r="AA305" s="307"/>
      <c r="AB305" s="307"/>
      <c r="AC305" s="307"/>
      <c r="AD305" s="307"/>
      <c r="AE305" s="307"/>
      <c r="AF305" s="307"/>
      <c r="AG305" s="307"/>
      <c r="AH305" s="307"/>
      <c r="AI305" s="307"/>
      <c r="AJ305" s="307"/>
      <c r="AK305" s="307"/>
      <c r="AL305" s="307"/>
      <c r="AM305" s="307"/>
      <c r="AN305" s="307"/>
      <c r="AO305" s="307"/>
      <c r="AP305" s="307"/>
      <c r="AQ305" s="307"/>
      <c r="AR305" s="307"/>
      <c r="AS305" s="307"/>
      <c r="AT305" s="307"/>
      <c r="AU305" s="307"/>
      <c r="AV305" s="307"/>
      <c r="AW305" s="65"/>
    </row>
    <row r="306" spans="1:49" hidden="1">
      <c r="A306" s="65"/>
      <c r="B306" s="307"/>
      <c r="C306" s="307"/>
      <c r="D306" s="307"/>
      <c r="E306" s="307"/>
      <c r="F306" s="307"/>
      <c r="G306" s="307"/>
      <c r="H306" s="307"/>
      <c r="I306" s="307"/>
      <c r="J306" s="307"/>
      <c r="K306" s="307"/>
      <c r="L306" s="307"/>
      <c r="M306" s="307"/>
      <c r="N306" s="307"/>
      <c r="O306" s="307"/>
      <c r="P306" s="307"/>
      <c r="Q306" s="307"/>
      <c r="R306" s="307"/>
      <c r="S306" s="307"/>
      <c r="T306" s="307"/>
      <c r="U306" s="307"/>
      <c r="V306" s="307"/>
      <c r="W306" s="307"/>
      <c r="X306" s="307"/>
      <c r="Y306" s="307"/>
      <c r="Z306" s="307"/>
      <c r="AA306" s="307"/>
      <c r="AB306" s="307"/>
      <c r="AC306" s="307"/>
      <c r="AD306" s="307"/>
      <c r="AE306" s="307"/>
      <c r="AF306" s="307"/>
      <c r="AG306" s="307"/>
      <c r="AH306" s="307"/>
      <c r="AI306" s="307"/>
      <c r="AJ306" s="307"/>
      <c r="AK306" s="307"/>
      <c r="AL306" s="307"/>
      <c r="AM306" s="307"/>
      <c r="AN306" s="307"/>
      <c r="AO306" s="307"/>
      <c r="AP306" s="307"/>
      <c r="AQ306" s="307"/>
      <c r="AR306" s="307"/>
      <c r="AS306" s="307"/>
      <c r="AT306" s="307"/>
      <c r="AU306" s="307"/>
      <c r="AV306" s="307"/>
      <c r="AW306" s="65"/>
    </row>
    <row r="307" spans="1:49" hidden="1">
      <c r="A307" s="65"/>
      <c r="B307" s="307"/>
      <c r="C307" s="307"/>
      <c r="D307" s="307"/>
      <c r="E307" s="307"/>
      <c r="F307" s="307"/>
      <c r="G307" s="307"/>
      <c r="H307" s="307"/>
      <c r="I307" s="307"/>
      <c r="J307" s="307"/>
      <c r="K307" s="307"/>
      <c r="L307" s="307"/>
      <c r="M307" s="307"/>
      <c r="N307" s="307"/>
      <c r="O307" s="307"/>
      <c r="P307" s="307"/>
      <c r="Q307" s="307"/>
      <c r="R307" s="307"/>
      <c r="S307" s="307"/>
      <c r="T307" s="307"/>
      <c r="U307" s="307"/>
      <c r="V307" s="307"/>
      <c r="W307" s="307"/>
      <c r="X307" s="307"/>
      <c r="Y307" s="307"/>
      <c r="Z307" s="307"/>
      <c r="AA307" s="307"/>
      <c r="AB307" s="307"/>
      <c r="AC307" s="307"/>
      <c r="AD307" s="307"/>
      <c r="AE307" s="307"/>
      <c r="AF307" s="307"/>
      <c r="AG307" s="307"/>
      <c r="AH307" s="307"/>
      <c r="AI307" s="307"/>
      <c r="AJ307" s="307"/>
      <c r="AK307" s="307"/>
      <c r="AL307" s="307"/>
      <c r="AM307" s="307"/>
      <c r="AN307" s="307"/>
      <c r="AO307" s="307"/>
      <c r="AP307" s="307"/>
      <c r="AQ307" s="307"/>
      <c r="AR307" s="307"/>
      <c r="AS307" s="307"/>
      <c r="AT307" s="307"/>
      <c r="AU307" s="307"/>
      <c r="AV307" s="307"/>
      <c r="AW307" s="65"/>
    </row>
    <row r="308" spans="1:49" hidden="1">
      <c r="A308" s="65"/>
      <c r="B308" s="307"/>
      <c r="C308" s="307"/>
      <c r="D308" s="307"/>
      <c r="E308" s="307"/>
      <c r="F308" s="307"/>
      <c r="G308" s="307"/>
      <c r="H308" s="307"/>
      <c r="I308" s="307"/>
      <c r="J308" s="307"/>
      <c r="K308" s="307"/>
      <c r="L308" s="307"/>
      <c r="M308" s="307"/>
      <c r="N308" s="307"/>
      <c r="O308" s="307"/>
      <c r="P308" s="307"/>
      <c r="Q308" s="307"/>
      <c r="R308" s="307"/>
      <c r="S308" s="307"/>
      <c r="T308" s="307"/>
      <c r="U308" s="307"/>
      <c r="V308" s="307"/>
      <c r="W308" s="307"/>
      <c r="X308" s="307"/>
      <c r="Y308" s="307"/>
      <c r="Z308" s="307"/>
      <c r="AA308" s="307"/>
      <c r="AB308" s="307"/>
      <c r="AC308" s="307"/>
      <c r="AD308" s="307"/>
      <c r="AE308" s="307"/>
      <c r="AF308" s="307"/>
      <c r="AG308" s="307"/>
      <c r="AH308" s="307"/>
      <c r="AI308" s="307"/>
      <c r="AJ308" s="307"/>
      <c r="AK308" s="307"/>
      <c r="AL308" s="307"/>
      <c r="AM308" s="307"/>
      <c r="AN308" s="307"/>
      <c r="AO308" s="307"/>
      <c r="AP308" s="307"/>
      <c r="AQ308" s="307"/>
      <c r="AR308" s="307"/>
      <c r="AS308" s="307"/>
      <c r="AT308" s="307"/>
      <c r="AU308" s="307"/>
      <c r="AV308" s="307"/>
      <c r="AW308" s="65"/>
    </row>
    <row r="309" spans="1:49" hidden="1">
      <c r="A309" s="65"/>
      <c r="B309" s="308"/>
      <c r="C309" s="308"/>
      <c r="D309" s="308"/>
      <c r="E309" s="308"/>
      <c r="F309" s="308"/>
      <c r="G309" s="308"/>
      <c r="H309" s="308"/>
      <c r="I309" s="308"/>
      <c r="J309" s="308"/>
      <c r="K309" s="308"/>
      <c r="L309" s="308"/>
      <c r="M309" s="308"/>
      <c r="N309" s="308"/>
      <c r="O309" s="308"/>
      <c r="P309" s="308"/>
      <c r="Q309" s="308"/>
      <c r="R309" s="308"/>
      <c r="S309" s="308"/>
      <c r="T309" s="308"/>
      <c r="U309" s="308"/>
      <c r="V309" s="308"/>
      <c r="W309" s="308"/>
      <c r="X309" s="308"/>
      <c r="Y309" s="308"/>
      <c r="Z309" s="308"/>
      <c r="AA309" s="308"/>
      <c r="AB309" s="308"/>
      <c r="AC309" s="308"/>
      <c r="AD309" s="308"/>
      <c r="AE309" s="308"/>
      <c r="AF309" s="308"/>
      <c r="AG309" s="308"/>
      <c r="AH309" s="308"/>
      <c r="AI309" s="308"/>
      <c r="AJ309" s="308"/>
      <c r="AK309" s="308"/>
      <c r="AL309" s="308"/>
      <c r="AM309" s="308"/>
      <c r="AN309" s="308"/>
      <c r="AO309" s="308"/>
      <c r="AP309" s="308"/>
      <c r="AQ309" s="308"/>
      <c r="AR309" s="308"/>
      <c r="AS309" s="308"/>
      <c r="AT309" s="308"/>
      <c r="AU309" s="308"/>
      <c r="AV309" s="308"/>
      <c r="AW309" s="65"/>
    </row>
    <row r="310" spans="1:49" ht="18" customHeight="1">
      <c r="A310" s="65"/>
      <c r="B310" s="65" t="s">
        <v>89</v>
      </c>
      <c r="C310" s="65"/>
      <c r="D310" s="65"/>
      <c r="E310" s="65"/>
      <c r="F310" s="65"/>
      <c r="G310" s="65"/>
      <c r="H310" s="252"/>
      <c r="I310" s="252"/>
      <c r="J310" s="252"/>
      <c r="K310" s="252"/>
      <c r="L310" s="252"/>
      <c r="M310" s="252"/>
      <c r="N310" s="252"/>
      <c r="O310" s="252"/>
      <c r="P310" s="65"/>
      <c r="Q310" s="65"/>
      <c r="R310" s="252"/>
      <c r="S310" s="252"/>
      <c r="T310" s="252"/>
      <c r="U310" s="252"/>
      <c r="V310" s="252"/>
      <c r="W310" s="252"/>
      <c r="X310" s="252"/>
      <c r="Y310" s="252"/>
      <c r="Z310" s="65"/>
      <c r="AA310" s="65"/>
      <c r="AB310" s="252"/>
      <c r="AC310" s="252"/>
      <c r="AD310" s="252"/>
      <c r="AE310" s="252"/>
      <c r="AF310" s="252"/>
      <c r="AG310" s="252"/>
      <c r="AH310" s="252"/>
      <c r="AI310" s="252"/>
      <c r="AJ310" s="65"/>
      <c r="AK310" s="65"/>
      <c r="AL310" s="90" t="s">
        <v>95</v>
      </c>
      <c r="AM310" s="90"/>
      <c r="AN310" s="252"/>
      <c r="AO310" s="252"/>
      <c r="AP310" s="123" t="s">
        <v>91</v>
      </c>
      <c r="AQ310" s="252"/>
      <c r="AR310" s="252"/>
      <c r="AS310" s="123" t="s">
        <v>91</v>
      </c>
      <c r="AT310" s="252"/>
      <c r="AU310" s="252"/>
      <c r="AV310" s="252"/>
      <c r="AW310" s="65"/>
    </row>
    <row r="311" spans="1:49">
      <c r="A311" s="65"/>
      <c r="B311" s="65"/>
      <c r="C311" s="65"/>
      <c r="D311" s="65"/>
      <c r="E311" s="65"/>
      <c r="F311" s="65"/>
      <c r="G311" s="65"/>
      <c r="H311" s="251" t="s">
        <v>90</v>
      </c>
      <c r="I311" s="251"/>
      <c r="J311" s="251"/>
      <c r="K311" s="251"/>
      <c r="L311" s="251"/>
      <c r="M311" s="251"/>
      <c r="N311" s="251"/>
      <c r="O311" s="251"/>
      <c r="P311" s="65"/>
      <c r="Q311" s="65"/>
      <c r="R311" s="251" t="s">
        <v>90</v>
      </c>
      <c r="S311" s="251"/>
      <c r="T311" s="251"/>
      <c r="U311" s="251"/>
      <c r="V311" s="251"/>
      <c r="W311" s="251"/>
      <c r="X311" s="251"/>
      <c r="Y311" s="251"/>
      <c r="Z311" s="65"/>
      <c r="AA311" s="65"/>
      <c r="AB311" s="251" t="s">
        <v>90</v>
      </c>
      <c r="AC311" s="251"/>
      <c r="AD311" s="251"/>
      <c r="AE311" s="251"/>
      <c r="AF311" s="251"/>
      <c r="AG311" s="251"/>
      <c r="AH311" s="251"/>
      <c r="AI311" s="251"/>
      <c r="AJ311" s="65"/>
      <c r="AK311" s="65"/>
      <c r="AL311" s="104"/>
      <c r="AM311" s="104"/>
      <c r="AN311" s="251" t="s">
        <v>92</v>
      </c>
      <c r="AO311" s="251"/>
      <c r="AP311" s="104"/>
      <c r="AQ311" s="251" t="s">
        <v>93</v>
      </c>
      <c r="AR311" s="251"/>
      <c r="AS311" s="104"/>
      <c r="AT311" s="251" t="s">
        <v>94</v>
      </c>
      <c r="AU311" s="251"/>
      <c r="AV311" s="251"/>
      <c r="AW311" s="65"/>
    </row>
    <row r="312" spans="1:49">
      <c r="A312" s="65"/>
      <c r="B312" s="65"/>
      <c r="C312" s="65"/>
      <c r="D312" s="65"/>
      <c r="E312" s="65"/>
      <c r="F312" s="65"/>
      <c r="G312" s="65"/>
      <c r="H312" s="125"/>
      <c r="I312" s="125"/>
      <c r="J312" s="125"/>
      <c r="K312" s="125"/>
      <c r="L312" s="125"/>
      <c r="M312" s="125"/>
      <c r="N312" s="125"/>
      <c r="O312" s="125"/>
      <c r="P312" s="65"/>
      <c r="Q312" s="65"/>
      <c r="R312" s="125"/>
      <c r="S312" s="125"/>
      <c r="T312" s="125"/>
      <c r="U312" s="125"/>
      <c r="V312" s="125"/>
      <c r="W312" s="125"/>
      <c r="X312" s="125"/>
      <c r="Y312" s="125"/>
      <c r="Z312" s="65"/>
      <c r="AA312" s="65"/>
      <c r="AB312" s="125"/>
      <c r="AC312" s="125"/>
      <c r="AD312" s="125"/>
      <c r="AE312" s="125"/>
      <c r="AF312" s="125"/>
      <c r="AG312" s="125"/>
      <c r="AH312" s="125"/>
      <c r="AI312" s="125"/>
      <c r="AJ312" s="65"/>
      <c r="AK312" s="65"/>
      <c r="AL312" s="104"/>
      <c r="AM312" s="104"/>
      <c r="AN312" s="125"/>
      <c r="AO312" s="125"/>
      <c r="AP312" s="104"/>
      <c r="AQ312" s="125"/>
      <c r="AR312" s="125"/>
      <c r="AS312" s="104"/>
      <c r="AT312" s="125"/>
      <c r="AU312" s="125"/>
      <c r="AV312" s="125"/>
      <c r="AW312" s="65"/>
    </row>
    <row r="313" spans="1:49" ht="4.5" customHeight="1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65"/>
      <c r="AT313" s="65"/>
      <c r="AU313" s="65"/>
      <c r="AV313" s="65"/>
      <c r="AW313" s="65"/>
    </row>
    <row r="314" spans="1:49">
      <c r="A314" s="65"/>
      <c r="B314" s="84" t="s">
        <v>11</v>
      </c>
      <c r="C314" s="65"/>
      <c r="D314" s="65"/>
      <c r="E314" s="65"/>
      <c r="F314" s="65"/>
      <c r="G314" s="65"/>
      <c r="H314" s="65"/>
      <c r="I314" s="65"/>
      <c r="J314" s="261"/>
      <c r="K314" s="261"/>
      <c r="L314" s="261"/>
      <c r="M314" s="261"/>
      <c r="N314" s="261"/>
      <c r="O314" s="262"/>
      <c r="P314" s="262"/>
      <c r="Q314" s="65"/>
      <c r="R314" s="65" t="s">
        <v>104</v>
      </c>
      <c r="S314" s="65"/>
      <c r="T314" s="122"/>
      <c r="U314" s="65"/>
      <c r="V314" s="65"/>
      <c r="W314" s="65"/>
      <c r="X314" s="65"/>
      <c r="Y314" s="263"/>
      <c r="Z314" s="263"/>
      <c r="AA314" s="263"/>
      <c r="AB314" s="65"/>
      <c r="AC314" s="65"/>
      <c r="AD314" s="65"/>
      <c r="AE314" s="65"/>
      <c r="AF314" s="65"/>
      <c r="AG314" s="65"/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65"/>
      <c r="AT314" s="65"/>
      <c r="AU314" s="65"/>
      <c r="AV314" s="65"/>
      <c r="AW314" s="65"/>
    </row>
    <row r="315" spans="1:49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</row>
    <row r="316" spans="1:49" ht="18" customHeight="1">
      <c r="A316" s="65"/>
      <c r="B316" s="65" t="s">
        <v>89</v>
      </c>
      <c r="C316" s="65"/>
      <c r="D316" s="65"/>
      <c r="E316" s="65"/>
      <c r="F316" s="65"/>
      <c r="G316" s="65"/>
      <c r="H316" s="252"/>
      <c r="I316" s="252"/>
      <c r="J316" s="252"/>
      <c r="K316" s="252"/>
      <c r="L316" s="252"/>
      <c r="M316" s="252"/>
      <c r="N316" s="252"/>
      <c r="O316" s="252"/>
      <c r="P316" s="65"/>
      <c r="Q316" s="65"/>
      <c r="R316" s="252"/>
      <c r="S316" s="252"/>
      <c r="T316" s="252"/>
      <c r="U316" s="252"/>
      <c r="V316" s="252"/>
      <c r="W316" s="252"/>
      <c r="X316" s="252"/>
      <c r="Y316" s="252"/>
      <c r="Z316" s="65"/>
      <c r="AA316" s="65"/>
      <c r="AB316" s="252"/>
      <c r="AC316" s="252"/>
      <c r="AD316" s="252"/>
      <c r="AE316" s="252"/>
      <c r="AF316" s="252"/>
      <c r="AG316" s="252"/>
      <c r="AH316" s="252"/>
      <c r="AI316" s="252"/>
      <c r="AJ316" s="65"/>
      <c r="AK316" s="65"/>
      <c r="AL316" s="90" t="s">
        <v>95</v>
      </c>
      <c r="AM316" s="90"/>
      <c r="AN316" s="252"/>
      <c r="AO316" s="252"/>
      <c r="AP316" s="123" t="s">
        <v>91</v>
      </c>
      <c r="AQ316" s="252"/>
      <c r="AR316" s="252"/>
      <c r="AS316" s="123" t="s">
        <v>91</v>
      </c>
      <c r="AT316" s="252"/>
      <c r="AU316" s="252"/>
      <c r="AV316" s="252"/>
      <c r="AW316" s="65"/>
    </row>
    <row r="317" spans="1:49">
      <c r="A317" s="65"/>
      <c r="B317" s="65"/>
      <c r="C317" s="65"/>
      <c r="D317" s="65"/>
      <c r="E317" s="65"/>
      <c r="F317" s="65"/>
      <c r="G317" s="65"/>
      <c r="H317" s="251" t="s">
        <v>90</v>
      </c>
      <c r="I317" s="251"/>
      <c r="J317" s="251"/>
      <c r="K317" s="251"/>
      <c r="L317" s="251"/>
      <c r="M317" s="251"/>
      <c r="N317" s="251"/>
      <c r="O317" s="251"/>
      <c r="P317" s="65"/>
      <c r="Q317" s="65"/>
      <c r="R317" s="251" t="s">
        <v>90</v>
      </c>
      <c r="S317" s="251"/>
      <c r="T317" s="251"/>
      <c r="U317" s="251"/>
      <c r="V317" s="251"/>
      <c r="W317" s="251"/>
      <c r="X317" s="251"/>
      <c r="Y317" s="251"/>
      <c r="Z317" s="65"/>
      <c r="AA317" s="65"/>
      <c r="AB317" s="251" t="s">
        <v>90</v>
      </c>
      <c r="AC317" s="251"/>
      <c r="AD317" s="251"/>
      <c r="AE317" s="251"/>
      <c r="AF317" s="251"/>
      <c r="AG317" s="251"/>
      <c r="AH317" s="251"/>
      <c r="AI317" s="251"/>
      <c r="AJ317" s="65"/>
      <c r="AK317" s="65"/>
      <c r="AL317" s="104"/>
      <c r="AM317" s="104"/>
      <c r="AN317" s="251" t="s">
        <v>92</v>
      </c>
      <c r="AO317" s="251"/>
      <c r="AP317" s="104"/>
      <c r="AQ317" s="251" t="s">
        <v>93</v>
      </c>
      <c r="AR317" s="251"/>
      <c r="AS317" s="104"/>
      <c r="AT317" s="251" t="s">
        <v>94</v>
      </c>
      <c r="AU317" s="251"/>
      <c r="AV317" s="251"/>
      <c r="AW317" s="65"/>
    </row>
    <row r="318" spans="1:49">
      <c r="A318" s="65"/>
      <c r="B318" s="196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65"/>
      <c r="AT318" s="65"/>
      <c r="AU318" s="65"/>
      <c r="AV318" s="65"/>
      <c r="AW318" s="65"/>
    </row>
    <row r="319" spans="1:49">
      <c r="A319" s="65"/>
      <c r="B319" s="196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/>
      <c r="AS319" s="65"/>
      <c r="AT319" s="65"/>
      <c r="AU319" s="65"/>
      <c r="AV319" s="65"/>
      <c r="AW319" s="65"/>
    </row>
    <row r="320" spans="1:49">
      <c r="A320" s="65"/>
      <c r="B320" s="196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/>
      <c r="AS320" s="65"/>
      <c r="AT320" s="65"/>
      <c r="AU320" s="65"/>
      <c r="AV320" s="65"/>
      <c r="AW320" s="65"/>
    </row>
    <row r="321" spans="1:49">
      <c r="A321" s="65"/>
      <c r="B321" s="196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65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/>
      <c r="AS321" s="65"/>
      <c r="AT321" s="65"/>
      <c r="AU321" s="65"/>
      <c r="AV321" s="65"/>
      <c r="AW321" s="65"/>
    </row>
  </sheetData>
  <sheetProtection insertRows="0"/>
  <mergeCells count="388">
    <mergeCell ref="Q94:AQ94"/>
    <mergeCell ref="AR94:AS94"/>
    <mergeCell ref="C105:R105"/>
    <mergeCell ref="X63:AV63"/>
    <mergeCell ref="B64:V64"/>
    <mergeCell ref="X64:AV64"/>
    <mergeCell ref="B65:V65"/>
    <mergeCell ref="X65:AV65"/>
    <mergeCell ref="B66:V66"/>
    <mergeCell ref="X66:AV66"/>
    <mergeCell ref="B67:V67"/>
    <mergeCell ref="X67:AV67"/>
    <mergeCell ref="X48:AV48"/>
    <mergeCell ref="B50:V50"/>
    <mergeCell ref="X50:AV50"/>
    <mergeCell ref="B51:V51"/>
    <mergeCell ref="X51:AV51"/>
    <mergeCell ref="B60:V60"/>
    <mergeCell ref="X60:AV60"/>
    <mergeCell ref="B52:V52"/>
    <mergeCell ref="B53:V53"/>
    <mergeCell ref="B54:V54"/>
    <mergeCell ref="B55:V55"/>
    <mergeCell ref="B56:V56"/>
    <mergeCell ref="B57:V57"/>
    <mergeCell ref="B58:V58"/>
    <mergeCell ref="B59:V59"/>
    <mergeCell ref="X52:AV52"/>
    <mergeCell ref="X53:AV53"/>
    <mergeCell ref="X54:AV54"/>
    <mergeCell ref="X55:AV55"/>
    <mergeCell ref="X56:AV56"/>
    <mergeCell ref="X57:AV57"/>
    <mergeCell ref="B61:V61"/>
    <mergeCell ref="AN274:AO274"/>
    <mergeCell ref="AQ274:AR274"/>
    <mergeCell ref="AB112:AD112"/>
    <mergeCell ref="B272:AV272"/>
    <mergeCell ref="AM237:AP237"/>
    <mergeCell ref="P239:S239"/>
    <mergeCell ref="AM239:AP239"/>
    <mergeCell ref="K241:AV241"/>
    <mergeCell ref="C252:AV259"/>
    <mergeCell ref="C268:G268"/>
    <mergeCell ref="B261:AV261"/>
    <mergeCell ref="AQ248:AR248"/>
    <mergeCell ref="AG246:AH246"/>
    <mergeCell ref="P235:S235"/>
    <mergeCell ref="AM231:AP231"/>
    <mergeCell ref="AM233:AP233"/>
    <mergeCell ref="AM235:AP235"/>
    <mergeCell ref="C223:AV226"/>
    <mergeCell ref="R166:S166"/>
    <mergeCell ref="Z152:AE152"/>
    <mergeCell ref="R164:S164"/>
    <mergeCell ref="P231:S231"/>
    <mergeCell ref="AT274:AV274"/>
    <mergeCell ref="L274:Z274"/>
    <mergeCell ref="AQ311:AR311"/>
    <mergeCell ref="AT311:AV311"/>
    <mergeCell ref="B302:AV309"/>
    <mergeCell ref="L275:Z275"/>
    <mergeCell ref="AN275:AO275"/>
    <mergeCell ref="AQ275:AR275"/>
    <mergeCell ref="AT275:AV275"/>
    <mergeCell ref="R281:T281"/>
    <mergeCell ref="Y299:AA299"/>
    <mergeCell ref="AB310:AI310"/>
    <mergeCell ref="AN310:AO310"/>
    <mergeCell ref="H310:O310"/>
    <mergeCell ref="B279:AV279"/>
    <mergeCell ref="AB281:AP281"/>
    <mergeCell ref="B277:AV277"/>
    <mergeCell ref="R310:Y310"/>
    <mergeCell ref="B285:AV297"/>
    <mergeCell ref="J299:N299"/>
    <mergeCell ref="AQ310:AR310"/>
    <mergeCell ref="AT310:AV310"/>
    <mergeCell ref="O299:P299"/>
    <mergeCell ref="M144:N144"/>
    <mergeCell ref="K143:L143"/>
    <mergeCell ref="M143:N143"/>
    <mergeCell ref="AJ164:AK164"/>
    <mergeCell ref="Y170:AB170"/>
    <mergeCell ref="C172:AV177"/>
    <mergeCell ref="U180:V180"/>
    <mergeCell ref="B182:AV182"/>
    <mergeCell ref="O144:P144"/>
    <mergeCell ref="Q144:R144"/>
    <mergeCell ref="B168:AV168"/>
    <mergeCell ref="Z160:AT160"/>
    <mergeCell ref="AK152:AT152"/>
    <mergeCell ref="Z156:AT156"/>
    <mergeCell ref="Z157:AT157"/>
    <mergeCell ref="Z158:AT158"/>
    <mergeCell ref="Z159:AT159"/>
    <mergeCell ref="E156:X156"/>
    <mergeCell ref="K142:L142"/>
    <mergeCell ref="M142:N142"/>
    <mergeCell ref="O142:P142"/>
    <mergeCell ref="Q142:R142"/>
    <mergeCell ref="S142:T142"/>
    <mergeCell ref="U142:V142"/>
    <mergeCell ref="W142:X142"/>
    <mergeCell ref="Z142:AB142"/>
    <mergeCell ref="P233:S233"/>
    <mergeCell ref="O143:P143"/>
    <mergeCell ref="Q143:R143"/>
    <mergeCell ref="S143:T143"/>
    <mergeCell ref="U143:V143"/>
    <mergeCell ref="W143:X143"/>
    <mergeCell ref="Z143:AB143"/>
    <mergeCell ref="S144:T144"/>
    <mergeCell ref="U144:V144"/>
    <mergeCell ref="W144:X144"/>
    <mergeCell ref="Z144:AB144"/>
    <mergeCell ref="X146:Z146"/>
    <mergeCell ref="B148:AV148"/>
    <mergeCell ref="Z150:AE150"/>
    <mergeCell ref="Z162:AE162"/>
    <mergeCell ref="K144:L144"/>
    <mergeCell ref="K140:L140"/>
    <mergeCell ref="M140:N140"/>
    <mergeCell ref="O140:P140"/>
    <mergeCell ref="Q140:R140"/>
    <mergeCell ref="S140:T140"/>
    <mergeCell ref="U140:V140"/>
    <mergeCell ref="W140:X140"/>
    <mergeCell ref="Z140:AB140"/>
    <mergeCell ref="K141:L141"/>
    <mergeCell ref="M141:N141"/>
    <mergeCell ref="O141:P141"/>
    <mergeCell ref="Q141:R141"/>
    <mergeCell ref="S141:T141"/>
    <mergeCell ref="U141:V141"/>
    <mergeCell ref="W141:X141"/>
    <mergeCell ref="Z141:AB141"/>
    <mergeCell ref="K138:L138"/>
    <mergeCell ref="M138:N138"/>
    <mergeCell ref="O138:P138"/>
    <mergeCell ref="Q138:R138"/>
    <mergeCell ref="S138:T138"/>
    <mergeCell ref="U138:V138"/>
    <mergeCell ref="W138:X138"/>
    <mergeCell ref="Z138:AB138"/>
    <mergeCell ref="K139:L139"/>
    <mergeCell ref="M139:N139"/>
    <mergeCell ref="O139:P139"/>
    <mergeCell ref="Q139:R139"/>
    <mergeCell ref="S139:T139"/>
    <mergeCell ref="U139:V139"/>
    <mergeCell ref="W139:X139"/>
    <mergeCell ref="Z139:AB139"/>
    <mergeCell ref="K136:L136"/>
    <mergeCell ref="M136:N136"/>
    <mergeCell ref="O136:P136"/>
    <mergeCell ref="Q136:R136"/>
    <mergeCell ref="S136:T136"/>
    <mergeCell ref="U136:V136"/>
    <mergeCell ref="W136:X136"/>
    <mergeCell ref="Z136:AB136"/>
    <mergeCell ref="K137:L137"/>
    <mergeCell ref="M137:N137"/>
    <mergeCell ref="O137:P137"/>
    <mergeCell ref="Q137:R137"/>
    <mergeCell ref="S137:T137"/>
    <mergeCell ref="U137:V137"/>
    <mergeCell ref="W137:X137"/>
    <mergeCell ref="Z137:AB137"/>
    <mergeCell ref="O134:P134"/>
    <mergeCell ref="Q134:R134"/>
    <mergeCell ref="S134:T134"/>
    <mergeCell ref="U134:V134"/>
    <mergeCell ref="W134:X134"/>
    <mergeCell ref="Z134:AB134"/>
    <mergeCell ref="K135:L135"/>
    <mergeCell ref="M135:N135"/>
    <mergeCell ref="O135:P135"/>
    <mergeCell ref="Q135:R135"/>
    <mergeCell ref="S135:T135"/>
    <mergeCell ref="U135:V135"/>
    <mergeCell ref="W135:X135"/>
    <mergeCell ref="Z135:AB135"/>
    <mergeCell ref="X96:AE96"/>
    <mergeCell ref="Q119:AD119"/>
    <mergeCell ref="AL119:AN119"/>
    <mergeCell ref="C120:J121"/>
    <mergeCell ref="Q120:R120"/>
    <mergeCell ref="AB104:AD104"/>
    <mergeCell ref="AL104:AM104"/>
    <mergeCell ref="AB107:AD107"/>
    <mergeCell ref="AL107:AM107"/>
    <mergeCell ref="AB110:AD110"/>
    <mergeCell ref="AL112:AM112"/>
    <mergeCell ref="M100:O100"/>
    <mergeCell ref="AB100:AD100"/>
    <mergeCell ref="AK100:AL100"/>
    <mergeCell ref="M102:V102"/>
    <mergeCell ref="AL120:AN121"/>
    <mergeCell ref="L121:O121"/>
    <mergeCell ref="Q121:R121"/>
    <mergeCell ref="S121:T121"/>
    <mergeCell ref="U121:V121"/>
    <mergeCell ref="C108:R108"/>
    <mergeCell ref="C115:AV115"/>
    <mergeCell ref="L119:O119"/>
    <mergeCell ref="P86:R86"/>
    <mergeCell ref="AI86:AJ86"/>
    <mergeCell ref="Y88:AA88"/>
    <mergeCell ref="AI88:AJ88"/>
    <mergeCell ref="Y92:Z92"/>
    <mergeCell ref="AI84:AJ84"/>
    <mergeCell ref="B69:AV69"/>
    <mergeCell ref="B71:AV71"/>
    <mergeCell ref="M74:O74"/>
    <mergeCell ref="AH74:AM74"/>
    <mergeCell ref="AH83:AI83"/>
    <mergeCell ref="AR92:AS92"/>
    <mergeCell ref="R90:T90"/>
    <mergeCell ref="AS90:AU90"/>
    <mergeCell ref="B78:AV78"/>
    <mergeCell ref="M76:O76"/>
    <mergeCell ref="AH76:AM76"/>
    <mergeCell ref="Q92:X92"/>
    <mergeCell ref="AC92:AQ92"/>
    <mergeCell ref="X61:AV61"/>
    <mergeCell ref="B62:V62"/>
    <mergeCell ref="X62:AV62"/>
    <mergeCell ref="B63:V63"/>
    <mergeCell ref="Q24:AH24"/>
    <mergeCell ref="B46:AV46"/>
    <mergeCell ref="B26:AV26"/>
    <mergeCell ref="I36:W36"/>
    <mergeCell ref="AC36:AV36"/>
    <mergeCell ref="I38:W38"/>
    <mergeCell ref="AC38:AV38"/>
    <mergeCell ref="I40:W40"/>
    <mergeCell ref="AC40:AV40"/>
    <mergeCell ref="B28:AV28"/>
    <mergeCell ref="I30:AV30"/>
    <mergeCell ref="I32:AV32"/>
    <mergeCell ref="AC42:AD42"/>
    <mergeCell ref="AU42:AV42"/>
    <mergeCell ref="B45:AV45"/>
    <mergeCell ref="I34:AV34"/>
    <mergeCell ref="B48:V48"/>
    <mergeCell ref="X58:AV58"/>
    <mergeCell ref="X59:AV59"/>
    <mergeCell ref="B5:AV5"/>
    <mergeCell ref="K7:AV7"/>
    <mergeCell ref="N9:AV9"/>
    <mergeCell ref="N11:AV11"/>
    <mergeCell ref="B13:AV13"/>
    <mergeCell ref="B16:O16"/>
    <mergeCell ref="M84:O84"/>
    <mergeCell ref="B24:O24"/>
    <mergeCell ref="B244:AV244"/>
    <mergeCell ref="AT79:AV79"/>
    <mergeCell ref="M82:O82"/>
    <mergeCell ref="P237:S237"/>
    <mergeCell ref="AR79:AS79"/>
    <mergeCell ref="B44:AV44"/>
    <mergeCell ref="N42:O42"/>
    <mergeCell ref="Q16:AH16"/>
    <mergeCell ref="B18:O18"/>
    <mergeCell ref="Q18:AH18"/>
    <mergeCell ref="B20:O20"/>
    <mergeCell ref="Q20:AH20"/>
    <mergeCell ref="B22:O22"/>
    <mergeCell ref="Q22:AH22"/>
    <mergeCell ref="C124:J125"/>
    <mergeCell ref="Q124:R124"/>
    <mergeCell ref="W125:X125"/>
    <mergeCell ref="Y125:Z125"/>
    <mergeCell ref="J314:N314"/>
    <mergeCell ref="O314:P314"/>
    <mergeCell ref="Y314:AA314"/>
    <mergeCell ref="H316:O316"/>
    <mergeCell ref="R316:Y316"/>
    <mergeCell ref="AB316:AI316"/>
    <mergeCell ref="AN316:AO316"/>
    <mergeCell ref="H311:O311"/>
    <mergeCell ref="R311:Y311"/>
    <mergeCell ref="AB311:AI311"/>
    <mergeCell ref="AN311:AO311"/>
    <mergeCell ref="Y129:Z129"/>
    <mergeCell ref="AA129:AB129"/>
    <mergeCell ref="AC129:AD129"/>
    <mergeCell ref="AE129:AF129"/>
    <mergeCell ref="AG129:AH129"/>
    <mergeCell ref="S131:U131"/>
    <mergeCell ref="AA128:AB128"/>
    <mergeCell ref="AC128:AD128"/>
    <mergeCell ref="AE128:AF128"/>
    <mergeCell ref="AG128:AH128"/>
    <mergeCell ref="K134:L134"/>
    <mergeCell ref="H317:O317"/>
    <mergeCell ref="R317:Y317"/>
    <mergeCell ref="AB317:AI317"/>
    <mergeCell ref="AN317:AO317"/>
    <mergeCell ref="AQ317:AR317"/>
    <mergeCell ref="AT317:AV317"/>
    <mergeCell ref="AQ316:AR316"/>
    <mergeCell ref="AT316:AV316"/>
    <mergeCell ref="C128:J129"/>
    <mergeCell ref="Q128:R128"/>
    <mergeCell ref="S128:T128"/>
    <mergeCell ref="U128:V128"/>
    <mergeCell ref="W128:X128"/>
    <mergeCell ref="Y128:Z128"/>
    <mergeCell ref="AL128:AN129"/>
    <mergeCell ref="L129:O129"/>
    <mergeCell ref="Q129:R129"/>
    <mergeCell ref="S129:T129"/>
    <mergeCell ref="U129:V129"/>
    <mergeCell ref="W129:X129"/>
    <mergeCell ref="L127:O128"/>
    <mergeCell ref="Q127:AH127"/>
    <mergeCell ref="AL127:AN127"/>
    <mergeCell ref="M134:N134"/>
    <mergeCell ref="C266:G267"/>
    <mergeCell ref="B116:AV116"/>
    <mergeCell ref="AL110:AM110"/>
    <mergeCell ref="Z154:AE154"/>
    <mergeCell ref="S120:T120"/>
    <mergeCell ref="U120:V120"/>
    <mergeCell ref="W120:X120"/>
    <mergeCell ref="Y120:Z120"/>
    <mergeCell ref="AA120:AB120"/>
    <mergeCell ref="AC120:AD120"/>
    <mergeCell ref="AG124:AH124"/>
    <mergeCell ref="AI124:AJ124"/>
    <mergeCell ref="AL124:AN125"/>
    <mergeCell ref="AA125:AB125"/>
    <mergeCell ref="AC125:AD125"/>
    <mergeCell ref="AE125:AF125"/>
    <mergeCell ref="AG125:AH125"/>
    <mergeCell ref="AI125:AJ125"/>
    <mergeCell ref="W121:X121"/>
    <mergeCell ref="Y121:Z121"/>
    <mergeCell ref="AA121:AB121"/>
    <mergeCell ref="AC121:AD121"/>
    <mergeCell ref="L123:O124"/>
    <mergeCell ref="Q123:AJ123"/>
    <mergeCell ref="AL123:AN123"/>
    <mergeCell ref="H266:AA266"/>
    <mergeCell ref="AB266:AU266"/>
    <mergeCell ref="H267:K267"/>
    <mergeCell ref="L267:O267"/>
    <mergeCell ref="P267:S267"/>
    <mergeCell ref="T267:W267"/>
    <mergeCell ref="X267:AA267"/>
    <mergeCell ref="AB267:AE267"/>
    <mergeCell ref="AF267:AI267"/>
    <mergeCell ref="AJ267:AM267"/>
    <mergeCell ref="AN267:AQ267"/>
    <mergeCell ref="AR267:AU267"/>
    <mergeCell ref="L125:O125"/>
    <mergeCell ref="S124:T124"/>
    <mergeCell ref="U124:V124"/>
    <mergeCell ref="W124:X124"/>
    <mergeCell ref="Y124:Z124"/>
    <mergeCell ref="AA124:AB124"/>
    <mergeCell ref="AC124:AD124"/>
    <mergeCell ref="AE124:AF124"/>
    <mergeCell ref="Q125:R125"/>
    <mergeCell ref="S125:T125"/>
    <mergeCell ref="U125:V125"/>
    <mergeCell ref="AR268:AU268"/>
    <mergeCell ref="C269:G269"/>
    <mergeCell ref="H269:K269"/>
    <mergeCell ref="L269:O269"/>
    <mergeCell ref="P269:S269"/>
    <mergeCell ref="T269:W269"/>
    <mergeCell ref="X269:AA269"/>
    <mergeCell ref="AB269:AE269"/>
    <mergeCell ref="AF269:AI269"/>
    <mergeCell ref="AJ269:AM269"/>
    <mergeCell ref="AR269:AU269"/>
    <mergeCell ref="H268:K268"/>
    <mergeCell ref="L268:O268"/>
    <mergeCell ref="P268:S268"/>
    <mergeCell ref="T268:W268"/>
    <mergeCell ref="X268:AA268"/>
    <mergeCell ref="AB268:AE268"/>
    <mergeCell ref="AF268:AI268"/>
    <mergeCell ref="AJ268:AM268"/>
    <mergeCell ref="AN269:AQ269"/>
  </mergeCells>
  <conditionalFormatting sqref="AI84:AJ84">
    <cfRule type="containsText" dxfId="42" priority="75" operator="containsText" text="DIV">
      <formula>NOT(ISERROR(SEARCH("DIV",AI84)))</formula>
    </cfRule>
    <cfRule type="containsText" dxfId="41" priority="76" operator="containsText" text="DIV">
      <formula>NOT(ISERROR(SEARCH("DIV",AI84)))</formula>
    </cfRule>
    <cfRule type="containsText" dxfId="40" priority="77" operator="containsText" text="#">
      <formula>NOT(ISERROR(SEARCH("#",AI84)))</formula>
    </cfRule>
  </conditionalFormatting>
  <conditionalFormatting sqref="AI101:AJ101 AI1:AJ45 L102:M102 AI47:AJ47 AI49:AJ49 AI265:AJ265 AI113:AJ114 AI270:AJ280 AI282:AJ65476 AI117:AJ155 AI68:AJ91 AI93:AJ93 AI95:AJ99 AI162:AJ221 AI223:AJ262 AJ222 AI103:AJ111">
    <cfRule type="containsText" dxfId="39" priority="73" operator="containsText" text="DIV">
      <formula>NOT(ISERROR(SEARCH("DIV",L1)))</formula>
    </cfRule>
    <cfRule type="containsText" dxfId="38" priority="74" operator="containsText" text="DIV">
      <formula>NOT(ISERROR(SEARCH("DIV",L1)))</formula>
    </cfRule>
  </conditionalFormatting>
  <conditionalFormatting sqref="AL120">
    <cfRule type="containsErrors" dxfId="37" priority="62">
      <formula>ISERROR(AL120)</formula>
    </cfRule>
    <cfRule type="containsErrors" dxfId="36" priority="63">
      <formula>ISERROR(AL120)</formula>
    </cfRule>
    <cfRule type="containsErrors" dxfId="35" priority="64">
      <formula>ISERROR(AL120)</formula>
    </cfRule>
    <cfRule type="containsText" dxfId="34" priority="71" operator="containsText" text="DIV">
      <formula>NOT(ISERROR(SEARCH("DIV",AL120)))</formula>
    </cfRule>
    <cfRule type="containsText" dxfId="33" priority="72" operator="containsText" text="div">
      <formula>NOT(ISERROR(SEARCH("div",AL120)))</formula>
    </cfRule>
  </conditionalFormatting>
  <conditionalFormatting sqref="AK100:AL100">
    <cfRule type="containsErrors" dxfId="32" priority="69">
      <formula>ISERROR(AK100)</formula>
    </cfRule>
    <cfRule type="containsText" dxfId="31" priority="70" operator="containsText" text="erros">
      <formula>NOT(ISERROR(SEARCH("erros",AK100)))</formula>
    </cfRule>
  </conditionalFormatting>
  <conditionalFormatting sqref="AL104:AM105">
    <cfRule type="containsErrors" dxfId="30" priority="67">
      <formula>ISERROR(AL104)</formula>
    </cfRule>
    <cfRule type="containsText" dxfId="29" priority="68" operator="containsText" text="erros">
      <formula>NOT(ISERROR(SEARCH("erros",AL104)))</formula>
    </cfRule>
  </conditionalFormatting>
  <conditionalFormatting sqref="AL107:AM108">
    <cfRule type="containsErrors" dxfId="28" priority="66">
      <formula>ISERROR(AL107)</formula>
    </cfRule>
  </conditionalFormatting>
  <conditionalFormatting sqref="AI84:AJ84 AI86:AJ86 AI88:AJ88">
    <cfRule type="containsErrors" dxfId="27" priority="60">
      <formula>ISERROR(AI84)</formula>
    </cfRule>
    <cfRule type="containsText" dxfId="26" priority="61" operator="containsText" text="erros">
      <formula>NOT(ISERROR(SEARCH("erros",AI84)))</formula>
    </cfRule>
  </conditionalFormatting>
  <conditionalFormatting sqref="AL124:AN125">
    <cfRule type="containsErrors" dxfId="25" priority="55">
      <formula>ISERROR(AL124)</formula>
    </cfRule>
    <cfRule type="containsErrors" dxfId="24" priority="56">
      <formula>ISERROR(AL124)</formula>
    </cfRule>
    <cfRule type="containsErrors" dxfId="23" priority="57">
      <formula>ISERROR(AL124)</formula>
    </cfRule>
    <cfRule type="containsText" dxfId="22" priority="58" operator="containsText" text="DIV">
      <formula>NOT(ISERROR(SEARCH("DIV",AL124)))</formula>
    </cfRule>
    <cfRule type="containsText" dxfId="21" priority="59" operator="containsText" text="div">
      <formula>NOT(ISERROR(SEARCH("div",AL124)))</formula>
    </cfRule>
  </conditionalFormatting>
  <conditionalFormatting sqref="AL128">
    <cfRule type="containsErrors" dxfId="20" priority="50">
      <formula>ISERROR(AL128)</formula>
    </cfRule>
    <cfRule type="containsErrors" dxfId="19" priority="51">
      <formula>ISERROR(AL128)</formula>
    </cfRule>
    <cfRule type="containsErrors" dxfId="18" priority="52">
      <formula>ISERROR(AL128)</formula>
    </cfRule>
    <cfRule type="containsText" dxfId="17" priority="53" operator="containsText" text="DIV">
      <formula>NOT(ISERROR(SEARCH("DIV",AL128)))</formula>
    </cfRule>
    <cfRule type="containsText" dxfId="16" priority="54" operator="containsText" text="div">
      <formula>NOT(ISERROR(SEARCH("div",AL128)))</formula>
    </cfRule>
  </conditionalFormatting>
  <conditionalFormatting sqref="S131:U131 X146:Z146 Z135:Z144">
    <cfRule type="containsErrors" dxfId="15" priority="49">
      <formula>ISERROR(S131)</formula>
    </cfRule>
  </conditionalFormatting>
  <conditionalFormatting sqref="AB281">
    <cfRule type="containsText" dxfId="14" priority="40" operator="containsText" text="não">
      <formula>NOT(ISERROR(SEARCH("não",AB281)))</formula>
    </cfRule>
    <cfRule type="containsText" dxfId="13" priority="41" operator="containsText" text="não">
      <formula>NOT(ISERROR(SEARCH("não",AB281)))</formula>
    </cfRule>
    <cfRule type="containsText" dxfId="12" priority="42" operator="containsText" text="não">
      <formula>NOT(ISERROR(SEARCH("não",AB281)))</formula>
    </cfRule>
    <cfRule type="notContainsText" dxfId="11" priority="43" operator="notContains" text="não">
      <formula>ISERROR(SEARCH("não",AB281))</formula>
    </cfRule>
  </conditionalFormatting>
  <conditionalFormatting sqref="AB281:AP281">
    <cfRule type="containsText" dxfId="10" priority="35" operator="containsText" text="sem">
      <formula>NOT(ISERROR(SEARCH("sem",AB281)))</formula>
    </cfRule>
    <cfRule type="containsText" dxfId="9" priority="39" operator="containsText" text="com">
      <formula>NOT(ISERROR(SEARCH("com",AB281)))</formula>
    </cfRule>
  </conditionalFormatting>
  <conditionalFormatting sqref="R281:T281">
    <cfRule type="iconSet" priority="37">
      <iconSet iconSet="3Symbols">
        <cfvo type="percent" val="0"/>
        <cfvo type="num" val="50"/>
        <cfvo type="num" val="70"/>
      </iconSet>
    </cfRule>
  </conditionalFormatting>
  <conditionalFormatting sqref="AI112:AJ112">
    <cfRule type="containsText" dxfId="8" priority="11" operator="containsText" text="DIV">
      <formula>NOT(ISERROR(SEARCH("DIV",AI112)))</formula>
    </cfRule>
    <cfRule type="containsText" dxfId="7" priority="12" operator="containsText" text="DIV">
      <formula>NOT(ISERROR(SEARCH("DIV",AI112)))</formula>
    </cfRule>
  </conditionalFormatting>
  <conditionalFormatting sqref="AI116:AJ116">
    <cfRule type="containsText" dxfId="6" priority="5" operator="containsText" text="DIV">
      <formula>NOT(ISERROR(SEARCH("DIV",AI116)))</formula>
    </cfRule>
    <cfRule type="containsText" dxfId="5" priority="6" operator="containsText" text="DIV">
      <formula>NOT(ISERROR(SEARCH("DIV",AI116)))</formula>
    </cfRule>
  </conditionalFormatting>
  <conditionalFormatting sqref="AL110:AM110">
    <cfRule type="containsErrors" dxfId="4" priority="4">
      <formula>ISERROR(AL110)</formula>
    </cfRule>
  </conditionalFormatting>
  <conditionalFormatting sqref="AL112:AM112">
    <cfRule type="containsErrors" dxfId="3" priority="3">
      <formula>ISERROR(AL112)</formula>
    </cfRule>
  </conditionalFormatting>
  <conditionalFormatting sqref="AC120:AD120">
    <cfRule type="containsText" dxfId="2" priority="1" operator="containsText" text="DIV">
      <formula>NOT(ISERROR(SEARCH("DIV",AC120)))</formula>
    </cfRule>
    <cfRule type="containsText" dxfId="1" priority="2" operator="containsText" text="DIV">
      <formula>NOT(ISERROR(SEARCH("DIV",AC120)))</formula>
    </cfRule>
  </conditionalFormatting>
  <dataValidations count="18">
    <dataValidation type="list" allowBlank="1" showInputMessage="1" showErrorMessage="1" sqref="Z151:AE151" xr:uid="{00000000-0002-0000-0000-000000000000}">
      <formula1>$BA$150:$BA$162</formula1>
    </dataValidation>
    <dataValidation allowBlank="1" showInputMessage="1" showErrorMessage="1" sqref="AG138 AS123 AI130:AJ131 AI126:AJ126 K124:K131 L130:L131 L126" xr:uid="{00000000-0002-0000-0000-000001000000}"/>
    <dataValidation type="list" allowBlank="1" showInputMessage="1" showErrorMessage="1" sqref="Y170:AB170" xr:uid="{00000000-0002-0000-0000-000002000000}">
      <formula1>$AX$170:$AX$173</formula1>
    </dataValidation>
    <dataValidation type="list" showInputMessage="1" showErrorMessage="1" sqref="AL98" xr:uid="{00000000-0002-0000-0000-000003000000}">
      <formula1>#REF!</formula1>
    </dataValidation>
    <dataValidation type="list" allowBlank="1" showInputMessage="1" showErrorMessage="1" sqref="X96:X97" xr:uid="{00000000-0002-0000-0000-000004000000}">
      <formula1>$AX$94:$AX$97</formula1>
    </dataValidation>
    <dataValidation type="list" showInputMessage="1" showErrorMessage="1" sqref="AG246:AH246 R164:S164 AJ164:AK164 R166:S166 U180:V180 Y92 AR92 N42:O42 AC42:AD42 AQ248:AR248 AR94" xr:uid="{00000000-0002-0000-0000-000005000000}">
      <formula1>$AX$88:$AX$89</formula1>
    </dataValidation>
    <dataValidation type="list" allowBlank="1" showInputMessage="1" showErrorMessage="1" sqref="J299:N299 J314:N314" xr:uid="{00000000-0002-0000-0000-000006000000}">
      <formula1>$AY$294:$AY$296</formula1>
    </dataValidation>
    <dataValidation type="list" allowBlank="1" showInputMessage="1" showErrorMessage="1" sqref="Y299:AA299 Y314:AA314" xr:uid="{00000000-0002-0000-0000-000007000000}">
      <formula1>$AY$298:$AY$301</formula1>
    </dataValidation>
    <dataValidation type="list" allowBlank="1" showInputMessage="1" showErrorMessage="1" sqref="Q121:AD121 Q125:AJ125 Q129:AH129 K135:X144" xr:uid="{00000000-0002-0000-0000-000008000000}">
      <formula1>$BA$119:$BA$123</formula1>
    </dataValidation>
    <dataValidation type="list" allowBlank="1" showInputMessage="1" showErrorMessage="1" sqref="AY116:AY118 AY107:AY109" xr:uid="{00000000-0002-0000-0000-000009000000}">
      <formula1>$AY$116:$AY$120</formula1>
    </dataValidation>
    <dataValidation type="list" allowBlank="1" showInputMessage="1" showErrorMessage="1" sqref="AI126:AJ126 AI130:AJ131" xr:uid="{00000000-0002-0000-0000-00000A000000}">
      <formula1>$AY$107:$AY$109</formula1>
    </dataValidation>
    <dataValidation type="list" allowBlank="1" showInputMessage="1" showErrorMessage="1" sqref="M102" xr:uid="{00000000-0002-0000-0000-00000C000000}">
      <formula1>$AX$94:$AX$96</formula1>
    </dataValidation>
    <dataValidation type="list" allowBlank="1" showInputMessage="1" showErrorMessage="1" sqref="P231:S231 P233:S233 P235:S235 P237:S237 P239:S239 AM231:AP231 AM233:AP233 AM235:AP235 AM237:AP237 AM239:AP239" xr:uid="{00000000-0002-0000-0000-00000D000000}">
      <formula1>$AX$233:$AX$235</formula1>
    </dataValidation>
    <dataValidation type="list" allowBlank="1" showInputMessage="1" showErrorMessage="1" sqref="AB281:AP281" xr:uid="{00000000-0002-0000-0000-00000E000000}">
      <formula1>$AY$286:$AY$289</formula1>
    </dataValidation>
    <dataValidation type="list" allowBlank="1" showInputMessage="1" showErrorMessage="1" sqref="Z152:AE152 Z154:AE154 Z150:AE150" xr:uid="{CFB2551D-3477-4956-A78F-359DF3B35423}">
      <formula1>"Sim, Não"</formula1>
    </dataValidation>
    <dataValidation type="list" allowBlank="1" showInputMessage="1" showErrorMessage="1" sqref="Z162:AE162" xr:uid="{DCA3DBB3-EDFC-477D-ACE6-170D6C5EE7D9}">
      <formula1>$BC$150:$BC$153</formula1>
    </dataValidation>
    <dataValidation type="list" allowBlank="1" showInputMessage="1" showErrorMessage="1" sqref="Z155:AE155" xr:uid="{029ACB3E-F840-452D-9392-362407E96B51}">
      <formula1>$BC$154:$BC$163</formula1>
    </dataValidation>
    <dataValidation type="list" allowBlank="1" showInputMessage="1" showErrorMessage="1" sqref="B50" xr:uid="{A90CAB6F-F9D3-47B8-A8F1-9F133FDCDEC6}">
      <formula1>$BK$43</formula1>
    </dataValidation>
  </dataValidations>
  <printOptions horizontalCentered="1"/>
  <pageMargins left="0" right="0" top="0.47244094488188981" bottom="0.47244094488188981" header="0.31496062992125984" footer="0.31496062992125984"/>
  <pageSetup paperSize="9" scale="66" fitToHeight="4" orientation="portrait" r:id="rId1"/>
  <headerFooter scaleWithDoc="0" alignWithMargins="0">
    <firstFooter>&amp;L&amp;"ConduitITC TT,Normal"&amp;8Mod. IEFP 9838 390&amp;R&amp;8Cursos de Aprendizagem - Regulamento Específico 2018 - Anexo 2</firstFooter>
  </headerFooter>
  <rowBreaks count="2" manualBreakCount="2">
    <brk id="115" max="48" man="1"/>
    <brk id="227" max="48" man="1"/>
  </rowBreaks>
  <ignoredErrors>
    <ignoredError sqref="AI84 AI86 AI88 S131 AK100 AL124 AL128 Z136:AB144 Z135 AL120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94" r:id="rId4" name="Caixa de verificação 82">
              <controlPr defaultSize="0" autoFill="0" autoLine="0" autoPict="0">
                <anchor moveWithCells="1">
                  <from>
                    <xdr:col>4</xdr:col>
                    <xdr:colOff>180975</xdr:colOff>
                    <xdr:row>240</xdr:row>
                    <xdr:rowOff>0</xdr:rowOff>
                  </from>
                  <to>
                    <xdr:col>6</xdr:col>
                    <xdr:colOff>95250</xdr:colOff>
                    <xdr:row>241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BD27E7-56EC-45E9-9C39-60A52030252C}">
          <x14:formula1>
            <xm:f>'Listagem de UFCD'!$A$5:$A$59</xm:f>
          </x14:formula1>
          <xm:sqref>B51:V67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tabColor theme="5" tint="0.59999389629810485"/>
  </sheetPr>
  <dimension ref="A1:O4277"/>
  <sheetViews>
    <sheetView showGridLines="0" view="pageBreakPreview" zoomScaleNormal="100" zoomScaleSheetLayoutView="100" workbookViewId="0">
      <selection activeCell="O233" sqref="O233"/>
    </sheetView>
  </sheetViews>
  <sheetFormatPr defaultColWidth="9.140625" defaultRowHeight="15" customHeight="1"/>
  <cols>
    <col min="1" max="8" width="10.7109375" style="3" customWidth="1"/>
    <col min="9" max="9" width="13.140625" style="3" customWidth="1"/>
    <col min="10" max="10" width="12.7109375" style="3" customWidth="1"/>
    <col min="11" max="16384" width="9.140625" style="3"/>
  </cols>
  <sheetData>
    <row r="1" spans="1:10" ht="15" customHeight="1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15" customHeight="1">
      <c r="A2" s="4"/>
      <c r="B2" s="4"/>
      <c r="C2" s="4"/>
      <c r="D2" s="5"/>
      <c r="E2" s="6"/>
      <c r="F2" s="6"/>
      <c r="G2" s="6"/>
      <c r="H2" s="7"/>
      <c r="I2" s="7"/>
      <c r="J2" s="6"/>
    </row>
    <row r="3" spans="1:10" ht="15" customHeight="1">
      <c r="A3" s="4"/>
      <c r="B3" s="4"/>
      <c r="C3" s="4"/>
      <c r="D3" s="5"/>
      <c r="E3" s="6"/>
      <c r="F3" s="6"/>
      <c r="G3" s="6"/>
      <c r="H3" s="7"/>
      <c r="I3" s="7"/>
      <c r="J3" s="6"/>
    </row>
    <row r="4" spans="1:10" ht="15" customHeight="1">
      <c r="A4" s="341" t="s">
        <v>344</v>
      </c>
      <c r="B4" s="341"/>
      <c r="C4" s="341"/>
      <c r="D4" s="341"/>
      <c r="E4" s="341"/>
      <c r="F4" s="341"/>
      <c r="G4" s="341"/>
      <c r="H4" s="341"/>
      <c r="I4" s="341"/>
      <c r="J4" s="341"/>
    </row>
    <row r="5" spans="1:10" ht="15" customHeight="1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" customHeight="1">
      <c r="A6" s="9" t="s">
        <v>144</v>
      </c>
      <c r="B6" s="350" t="e">
        <f>'Ficha Inscrição Bolsa EFE'!I30:AV30</f>
        <v>#VALUE!</v>
      </c>
      <c r="C6" s="350"/>
      <c r="D6" s="350"/>
      <c r="E6" s="350"/>
      <c r="F6" s="8"/>
      <c r="G6" s="8"/>
      <c r="H6" s="8"/>
      <c r="I6" s="8"/>
      <c r="J6" s="8"/>
    </row>
    <row r="7" spans="1:10" ht="15" customHeight="1">
      <c r="A7" s="9" t="s">
        <v>5</v>
      </c>
      <c r="B7" s="349" t="e">
        <f>'Ficha Inscrição Bolsa EFE'!I32:AV32</f>
        <v>#VALUE!</v>
      </c>
      <c r="C7" s="349"/>
      <c r="D7" s="349"/>
      <c r="E7" s="349"/>
      <c r="F7" s="8"/>
      <c r="G7" s="8"/>
      <c r="H7" s="8"/>
      <c r="I7" s="8"/>
      <c r="J7" s="8"/>
    </row>
    <row r="8" spans="1:10" ht="15" customHeight="1">
      <c r="E8" s="10"/>
    </row>
    <row r="9" spans="1:10" ht="15" customHeight="1">
      <c r="A9" s="342" t="s">
        <v>133</v>
      </c>
      <c r="B9" s="343"/>
      <c r="C9" s="343"/>
      <c r="D9" s="343"/>
      <c r="E9" s="343"/>
      <c r="F9" s="343"/>
      <c r="G9" s="343"/>
      <c r="H9" s="344"/>
      <c r="I9" s="348" t="s">
        <v>134</v>
      </c>
      <c r="J9" s="348"/>
    </row>
    <row r="10" spans="1:10" ht="15" customHeight="1" thickBot="1">
      <c r="A10" s="345" t="s">
        <v>153</v>
      </c>
      <c r="B10" s="346"/>
      <c r="C10" s="346"/>
      <c r="D10" s="346"/>
      <c r="E10" s="346"/>
      <c r="F10" s="346"/>
      <c r="G10" s="346"/>
      <c r="H10" s="347"/>
      <c r="I10" s="11" t="s">
        <v>165</v>
      </c>
      <c r="J10" s="12" t="s">
        <v>164</v>
      </c>
    </row>
    <row r="11" spans="1:10" ht="15" customHeight="1" thickTop="1">
      <c r="A11" s="335"/>
      <c r="B11" s="336"/>
      <c r="C11" s="336"/>
      <c r="D11" s="336"/>
      <c r="E11" s="336"/>
      <c r="F11" s="336"/>
      <c r="G11" s="336"/>
      <c r="H11" s="337"/>
      <c r="I11" s="13">
        <f>SUM(E16:E19,E23:E26,E31:E34,E39:E42,E47:E50,E56:E59,E63:E66,E70:E73,E77:E80)</f>
        <v>0</v>
      </c>
      <c r="J11" s="14">
        <f>F19+F26+F34+F42+F50+F59+F66+F73+F80+F86</f>
        <v>24</v>
      </c>
    </row>
    <row r="12" spans="1:10" ht="15" customHeight="1">
      <c r="A12" s="15" t="s">
        <v>146</v>
      </c>
      <c r="B12" s="16"/>
      <c r="C12" s="16"/>
      <c r="D12" s="16"/>
      <c r="E12" s="16"/>
      <c r="F12" s="16"/>
      <c r="G12" s="16"/>
      <c r="H12" s="7"/>
      <c r="I12" s="17"/>
      <c r="J12" s="18"/>
    </row>
    <row r="13" spans="1:10" ht="15" customHeight="1">
      <c r="A13" s="19"/>
      <c r="B13" s="16"/>
      <c r="C13" s="16"/>
      <c r="D13" s="16"/>
      <c r="E13" s="16"/>
      <c r="F13" s="7"/>
      <c r="G13" s="7"/>
      <c r="H13" s="7"/>
      <c r="I13" s="17"/>
      <c r="J13" s="20"/>
    </row>
    <row r="14" spans="1:10" ht="15" customHeight="1">
      <c r="A14" s="21"/>
      <c r="B14" s="4" t="s">
        <v>208</v>
      </c>
      <c r="C14" s="7"/>
      <c r="D14" s="7"/>
      <c r="E14" s="7"/>
      <c r="F14" s="22"/>
      <c r="G14" s="22"/>
      <c r="H14" s="7"/>
      <c r="I14" s="17"/>
      <c r="J14" s="23"/>
    </row>
    <row r="15" spans="1:10" ht="5.0999999999999996" customHeight="1">
      <c r="A15" s="24"/>
      <c r="B15" s="25"/>
      <c r="C15" s="7"/>
      <c r="D15" s="7"/>
      <c r="E15" s="7"/>
      <c r="F15" s="22"/>
      <c r="G15" s="22"/>
      <c r="H15" s="7"/>
      <c r="I15" s="17"/>
      <c r="J15" s="23"/>
    </row>
    <row r="16" spans="1:10" ht="15" customHeight="1">
      <c r="A16" s="24"/>
      <c r="B16" s="26"/>
      <c r="C16" s="330" t="s">
        <v>166</v>
      </c>
      <c r="D16" s="331"/>
      <c r="E16" s="27"/>
      <c r="F16" s="28">
        <v>0.5</v>
      </c>
      <c r="G16" s="7"/>
      <c r="H16" s="7"/>
      <c r="I16" s="17"/>
      <c r="J16" s="29"/>
    </row>
    <row r="17" spans="1:10" ht="15" customHeight="1">
      <c r="A17" s="24"/>
      <c r="B17" s="26"/>
      <c r="C17" s="330" t="s">
        <v>348</v>
      </c>
      <c r="D17" s="331"/>
      <c r="E17" s="27"/>
      <c r="F17" s="28">
        <v>1</v>
      </c>
      <c r="G17" s="7"/>
      <c r="H17" s="7"/>
      <c r="I17" s="17"/>
      <c r="J17" s="29"/>
    </row>
    <row r="18" spans="1:10" ht="15" customHeight="1">
      <c r="A18" s="24"/>
      <c r="B18" s="26"/>
      <c r="C18" s="330" t="s">
        <v>349</v>
      </c>
      <c r="D18" s="331"/>
      <c r="E18" s="27"/>
      <c r="F18" s="28">
        <v>1.5</v>
      </c>
      <c r="G18" s="7"/>
      <c r="H18" s="7"/>
      <c r="I18" s="17"/>
      <c r="J18" s="29"/>
    </row>
    <row r="19" spans="1:10" ht="15" customHeight="1">
      <c r="A19" s="24"/>
      <c r="B19" s="30"/>
      <c r="C19" s="330" t="s">
        <v>135</v>
      </c>
      <c r="D19" s="331"/>
      <c r="E19" s="27"/>
      <c r="F19" s="28">
        <v>2</v>
      </c>
      <c r="G19" s="7"/>
      <c r="H19" s="22"/>
      <c r="I19" s="31"/>
      <c r="J19" s="29"/>
    </row>
    <row r="20" spans="1:10" s="7" customFormat="1" ht="15" customHeight="1">
      <c r="A20" s="24"/>
      <c r="B20" s="30"/>
      <c r="D20" s="22"/>
      <c r="E20" s="32"/>
      <c r="H20" s="22"/>
      <c r="I20" s="31"/>
      <c r="J20" s="29"/>
    </row>
    <row r="21" spans="1:10" ht="15" customHeight="1">
      <c r="A21" s="24"/>
      <c r="B21" s="25" t="s">
        <v>209</v>
      </c>
      <c r="C21" s="7"/>
      <c r="D21" s="7"/>
      <c r="E21" s="7"/>
      <c r="F21" s="7"/>
      <c r="G21" s="7"/>
      <c r="H21" s="7"/>
      <c r="I21" s="17"/>
      <c r="J21" s="29"/>
    </row>
    <row r="22" spans="1:10" ht="5.0999999999999996" customHeight="1">
      <c r="A22" s="24"/>
      <c r="B22" s="2"/>
      <c r="C22" s="2"/>
      <c r="D22" s="2"/>
      <c r="E22" s="7"/>
      <c r="F22" s="7"/>
      <c r="G22" s="7"/>
      <c r="H22" s="7"/>
      <c r="I22" s="17"/>
      <c r="J22" s="29"/>
    </row>
    <row r="23" spans="1:10" ht="15" customHeight="1">
      <c r="A23" s="24"/>
      <c r="B23" s="30"/>
      <c r="C23" s="330" t="s">
        <v>166</v>
      </c>
      <c r="D23" s="331"/>
      <c r="E23" s="27"/>
      <c r="F23" s="28">
        <v>0.5</v>
      </c>
      <c r="G23" s="7"/>
      <c r="H23" s="7"/>
      <c r="I23" s="17"/>
      <c r="J23" s="29"/>
    </row>
    <row r="24" spans="1:10" ht="15" customHeight="1">
      <c r="A24" s="24"/>
      <c r="B24" s="30"/>
      <c r="C24" s="330" t="s">
        <v>348</v>
      </c>
      <c r="D24" s="331"/>
      <c r="E24" s="27"/>
      <c r="F24" s="28">
        <v>1</v>
      </c>
      <c r="G24" s="7"/>
      <c r="H24" s="7"/>
      <c r="I24" s="17"/>
      <c r="J24" s="29"/>
    </row>
    <row r="25" spans="1:10" ht="15" customHeight="1">
      <c r="A25" s="24"/>
      <c r="B25" s="30"/>
      <c r="C25" s="330" t="s">
        <v>349</v>
      </c>
      <c r="D25" s="331"/>
      <c r="E25" s="27"/>
      <c r="F25" s="28">
        <v>1.5</v>
      </c>
      <c r="G25" s="7"/>
      <c r="H25" s="7"/>
      <c r="I25" s="17"/>
      <c r="J25" s="29"/>
    </row>
    <row r="26" spans="1:10" ht="15" customHeight="1">
      <c r="A26" s="24"/>
      <c r="B26" s="30"/>
      <c r="C26" s="330" t="s">
        <v>135</v>
      </c>
      <c r="D26" s="331"/>
      <c r="E26" s="27"/>
      <c r="F26" s="28">
        <v>2</v>
      </c>
      <c r="G26" s="7"/>
      <c r="H26" s="7"/>
      <c r="I26" s="17"/>
      <c r="J26" s="29"/>
    </row>
    <row r="27" spans="1:10" ht="15" customHeight="1">
      <c r="A27" s="24"/>
      <c r="B27" s="30"/>
      <c r="C27" s="7"/>
      <c r="D27" s="7"/>
      <c r="E27" s="7"/>
      <c r="F27" s="7"/>
      <c r="G27" s="7"/>
      <c r="H27" s="7"/>
      <c r="I27" s="17"/>
      <c r="J27" s="29"/>
    </row>
    <row r="28" spans="1:10" ht="15" customHeight="1">
      <c r="A28" s="24"/>
      <c r="B28" s="340" t="s">
        <v>210</v>
      </c>
      <c r="C28" s="340"/>
      <c r="D28" s="340"/>
      <c r="E28" s="340"/>
      <c r="F28" s="340"/>
      <c r="G28" s="340"/>
      <c r="H28" s="340"/>
      <c r="I28" s="33"/>
      <c r="J28" s="29"/>
    </row>
    <row r="29" spans="1:10" ht="15" customHeight="1">
      <c r="A29" s="24"/>
      <c r="B29" s="340"/>
      <c r="C29" s="340"/>
      <c r="D29" s="340"/>
      <c r="E29" s="340"/>
      <c r="F29" s="340"/>
      <c r="G29" s="340"/>
      <c r="H29" s="340"/>
      <c r="I29" s="33"/>
      <c r="J29" s="34"/>
    </row>
    <row r="30" spans="1:10" ht="5.0999999999999996" customHeight="1">
      <c r="A30" s="24"/>
      <c r="B30" s="35"/>
      <c r="C30" s="35"/>
      <c r="D30" s="35"/>
      <c r="E30" s="35"/>
      <c r="F30" s="35"/>
      <c r="G30" s="35"/>
      <c r="H30" s="35"/>
      <c r="I30" s="36"/>
      <c r="J30" s="29"/>
    </row>
    <row r="31" spans="1:10" ht="15" customHeight="1">
      <c r="A31" s="24"/>
      <c r="B31" s="35"/>
      <c r="C31" s="330" t="s">
        <v>166</v>
      </c>
      <c r="D31" s="331"/>
      <c r="E31" s="27"/>
      <c r="F31" s="28">
        <v>0.5</v>
      </c>
      <c r="G31" s="7"/>
      <c r="H31" s="22"/>
      <c r="I31" s="31"/>
      <c r="J31" s="29"/>
    </row>
    <row r="32" spans="1:10" ht="15" customHeight="1">
      <c r="A32" s="24"/>
      <c r="B32" s="35"/>
      <c r="C32" s="330" t="s">
        <v>348</v>
      </c>
      <c r="D32" s="331"/>
      <c r="E32" s="27"/>
      <c r="F32" s="28">
        <v>1</v>
      </c>
      <c r="G32" s="7"/>
      <c r="H32" s="22"/>
      <c r="I32" s="31"/>
      <c r="J32" s="29"/>
    </row>
    <row r="33" spans="1:10" ht="15" customHeight="1">
      <c r="A33" s="24"/>
      <c r="B33" s="35"/>
      <c r="C33" s="330" t="s">
        <v>349</v>
      </c>
      <c r="D33" s="331"/>
      <c r="E33" s="27"/>
      <c r="F33" s="28">
        <v>1.5</v>
      </c>
      <c r="G33" s="7"/>
      <c r="H33" s="22"/>
      <c r="I33" s="31"/>
      <c r="J33" s="29"/>
    </row>
    <row r="34" spans="1:10" ht="15" customHeight="1">
      <c r="A34" s="24"/>
      <c r="B34" s="35"/>
      <c r="C34" s="330" t="s">
        <v>135</v>
      </c>
      <c r="D34" s="331"/>
      <c r="E34" s="27"/>
      <c r="F34" s="28">
        <v>2</v>
      </c>
      <c r="G34" s="7"/>
      <c r="H34" s="22"/>
      <c r="I34" s="31"/>
      <c r="J34" s="29"/>
    </row>
    <row r="35" spans="1:10" ht="15" customHeight="1">
      <c r="A35" s="24"/>
      <c r="B35" s="35"/>
      <c r="C35" s="7"/>
      <c r="D35" s="7"/>
      <c r="E35" s="7"/>
      <c r="F35" s="22"/>
      <c r="G35" s="22"/>
      <c r="H35" s="22"/>
      <c r="I35" s="31"/>
      <c r="J35" s="29"/>
    </row>
    <row r="36" spans="1:10" ht="15" customHeight="1">
      <c r="A36" s="24"/>
      <c r="B36" s="340" t="s">
        <v>211</v>
      </c>
      <c r="C36" s="340"/>
      <c r="D36" s="340"/>
      <c r="E36" s="340"/>
      <c r="F36" s="340"/>
      <c r="G36" s="340"/>
      <c r="H36" s="340"/>
      <c r="I36" s="33"/>
      <c r="J36" s="29"/>
    </row>
    <row r="37" spans="1:10" s="7" customFormat="1" ht="15" customHeight="1">
      <c r="A37" s="24"/>
      <c r="B37" s="340"/>
      <c r="C37" s="340"/>
      <c r="D37" s="340"/>
      <c r="E37" s="340"/>
      <c r="F37" s="340"/>
      <c r="G37" s="340"/>
      <c r="H37" s="340"/>
      <c r="I37" s="33"/>
      <c r="J37" s="29"/>
    </row>
    <row r="38" spans="1:10" ht="5.0999999999999996" customHeight="1">
      <c r="A38" s="24"/>
      <c r="B38" s="35"/>
      <c r="C38" s="7"/>
      <c r="D38" s="7"/>
      <c r="E38" s="7"/>
      <c r="F38" s="7"/>
      <c r="G38" s="7"/>
      <c r="H38" s="7"/>
      <c r="I38" s="17"/>
      <c r="J38" s="29"/>
    </row>
    <row r="39" spans="1:10" ht="15" customHeight="1">
      <c r="A39" s="24"/>
      <c r="B39" s="7"/>
      <c r="C39" s="330" t="s">
        <v>166</v>
      </c>
      <c r="D39" s="331"/>
      <c r="E39" s="27"/>
      <c r="F39" s="28">
        <v>0.5</v>
      </c>
      <c r="G39" s="7"/>
      <c r="H39" s="7"/>
      <c r="I39" s="17"/>
      <c r="J39" s="29"/>
    </row>
    <row r="40" spans="1:10" ht="15" customHeight="1">
      <c r="A40" s="24"/>
      <c r="B40" s="7"/>
      <c r="C40" s="330" t="s">
        <v>348</v>
      </c>
      <c r="D40" s="331"/>
      <c r="E40" s="27"/>
      <c r="F40" s="28">
        <v>1</v>
      </c>
      <c r="G40" s="7"/>
      <c r="H40" s="7"/>
      <c r="I40" s="17"/>
      <c r="J40" s="29"/>
    </row>
    <row r="41" spans="1:10" ht="15" customHeight="1">
      <c r="A41" s="24"/>
      <c r="B41" s="7"/>
      <c r="C41" s="330" t="s">
        <v>349</v>
      </c>
      <c r="D41" s="331"/>
      <c r="E41" s="27"/>
      <c r="F41" s="28">
        <v>1.5</v>
      </c>
      <c r="G41" s="7"/>
      <c r="H41" s="7"/>
      <c r="I41" s="17"/>
      <c r="J41" s="29"/>
    </row>
    <row r="42" spans="1:10" ht="15" customHeight="1">
      <c r="A42" s="24"/>
      <c r="B42" s="7"/>
      <c r="C42" s="330" t="s">
        <v>135</v>
      </c>
      <c r="D42" s="331"/>
      <c r="E42" s="27"/>
      <c r="F42" s="28">
        <v>2</v>
      </c>
      <c r="G42" s="7"/>
      <c r="H42" s="7"/>
      <c r="I42" s="17"/>
      <c r="J42" s="29"/>
    </row>
    <row r="43" spans="1:10" ht="15" customHeight="1">
      <c r="A43" s="24"/>
      <c r="B43" s="7"/>
      <c r="C43" s="7"/>
      <c r="D43" s="22"/>
      <c r="E43" s="22"/>
      <c r="F43" s="32"/>
      <c r="G43" s="32"/>
      <c r="H43" s="7"/>
      <c r="I43" s="17"/>
      <c r="J43" s="29"/>
    </row>
    <row r="44" spans="1:10" ht="15.75" customHeight="1">
      <c r="A44" s="24"/>
      <c r="B44" s="340" t="s">
        <v>212</v>
      </c>
      <c r="C44" s="340"/>
      <c r="D44" s="340"/>
      <c r="E44" s="340"/>
      <c r="F44" s="340"/>
      <c r="G44" s="340"/>
      <c r="H44" s="340"/>
      <c r="I44" s="33"/>
      <c r="J44" s="29"/>
    </row>
    <row r="45" spans="1:10" ht="29.25" customHeight="1">
      <c r="A45" s="24"/>
      <c r="B45" s="340"/>
      <c r="C45" s="340"/>
      <c r="D45" s="340"/>
      <c r="E45" s="340"/>
      <c r="F45" s="340"/>
      <c r="G45" s="340"/>
      <c r="H45" s="340"/>
      <c r="I45" s="33"/>
      <c r="J45" s="29"/>
    </row>
    <row r="46" spans="1:10" ht="5.0999999999999996" customHeight="1">
      <c r="A46" s="24"/>
      <c r="B46" s="7"/>
      <c r="C46" s="7"/>
      <c r="D46" s="7"/>
      <c r="E46" s="7"/>
      <c r="F46" s="7"/>
      <c r="G46" s="7"/>
      <c r="H46" s="7"/>
      <c r="I46" s="17"/>
      <c r="J46" s="29"/>
    </row>
    <row r="47" spans="1:10" ht="15" customHeight="1">
      <c r="A47" s="24"/>
      <c r="B47" s="30"/>
      <c r="C47" s="330" t="s">
        <v>137</v>
      </c>
      <c r="D47" s="331"/>
      <c r="E47" s="27"/>
      <c r="F47" s="28">
        <v>0</v>
      </c>
      <c r="G47" s="7"/>
      <c r="H47" s="37"/>
      <c r="I47" s="38"/>
      <c r="J47" s="18"/>
    </row>
    <row r="48" spans="1:10" ht="15" customHeight="1">
      <c r="A48" s="39"/>
      <c r="B48" s="7"/>
      <c r="C48" s="330" t="s">
        <v>138</v>
      </c>
      <c r="D48" s="331"/>
      <c r="E48" s="27"/>
      <c r="F48" s="28">
        <v>2</v>
      </c>
      <c r="G48" s="7"/>
      <c r="H48" s="37"/>
      <c r="I48" s="38"/>
      <c r="J48" s="29"/>
    </row>
    <row r="49" spans="1:10" ht="15" customHeight="1">
      <c r="A49" s="24"/>
      <c r="B49" s="7"/>
      <c r="C49" s="330" t="s">
        <v>167</v>
      </c>
      <c r="D49" s="331"/>
      <c r="E49" s="27"/>
      <c r="F49" s="28">
        <v>3</v>
      </c>
      <c r="G49" s="7"/>
      <c r="H49" s="7"/>
      <c r="I49" s="17"/>
      <c r="J49" s="29"/>
    </row>
    <row r="50" spans="1:10" ht="15" customHeight="1">
      <c r="A50" s="24"/>
      <c r="B50" s="7"/>
      <c r="C50" s="330" t="s">
        <v>145</v>
      </c>
      <c r="D50" s="331"/>
      <c r="E50" s="27"/>
      <c r="F50" s="28">
        <v>4</v>
      </c>
      <c r="G50" s="7"/>
      <c r="H50" s="7"/>
      <c r="I50" s="17"/>
      <c r="J50" s="29"/>
    </row>
    <row r="51" spans="1:10" ht="15" customHeight="1">
      <c r="A51" s="24"/>
      <c r="B51" s="37"/>
      <c r="C51" s="40"/>
      <c r="D51" s="22"/>
      <c r="E51" s="22"/>
      <c r="F51" s="32"/>
      <c r="G51" s="32"/>
      <c r="H51" s="7"/>
      <c r="I51" s="17"/>
      <c r="J51" s="29"/>
    </row>
    <row r="52" spans="1:10" ht="15" customHeight="1">
      <c r="A52" s="41" t="s">
        <v>149</v>
      </c>
      <c r="B52" s="7"/>
      <c r="C52" s="35"/>
      <c r="D52" s="35"/>
      <c r="E52" s="35"/>
      <c r="F52" s="35"/>
      <c r="G52" s="35"/>
      <c r="H52" s="7"/>
      <c r="I52" s="17"/>
      <c r="J52" s="29"/>
    </row>
    <row r="53" spans="1:10" ht="5.0999999999999996" customHeight="1">
      <c r="A53" s="42"/>
      <c r="B53" s="7" t="s">
        <v>136</v>
      </c>
      <c r="C53" s="35"/>
      <c r="D53" s="35"/>
      <c r="E53" s="35"/>
      <c r="F53" s="35"/>
      <c r="G53" s="35"/>
      <c r="H53" s="7"/>
      <c r="I53" s="17"/>
      <c r="J53" s="29"/>
    </row>
    <row r="54" spans="1:10" ht="15" customHeight="1">
      <c r="A54" s="42"/>
      <c r="B54" s="25" t="s">
        <v>213</v>
      </c>
      <c r="C54" s="7"/>
      <c r="D54" s="35"/>
      <c r="E54" s="35"/>
      <c r="F54" s="35"/>
      <c r="G54" s="35"/>
      <c r="H54" s="7"/>
      <c r="I54" s="17"/>
      <c r="J54" s="29"/>
    </row>
    <row r="55" spans="1:10" ht="5.0999999999999996" customHeight="1">
      <c r="A55" s="42"/>
      <c r="B55" s="43"/>
      <c r="C55" s="7"/>
      <c r="D55" s="35"/>
      <c r="E55" s="35"/>
      <c r="F55" s="35"/>
      <c r="G55" s="35"/>
      <c r="H55" s="7"/>
      <c r="I55" s="17"/>
      <c r="J55" s="29"/>
    </row>
    <row r="56" spans="1:10" ht="15" customHeight="1">
      <c r="A56" s="42"/>
      <c r="B56" s="43"/>
      <c r="C56" s="330" t="s">
        <v>166</v>
      </c>
      <c r="D56" s="331"/>
      <c r="E56" s="27"/>
      <c r="F56" s="28">
        <v>0.5</v>
      </c>
      <c r="G56" s="7"/>
      <c r="H56" s="7"/>
      <c r="I56" s="17"/>
      <c r="J56" s="29"/>
    </row>
    <row r="57" spans="1:10" ht="15" customHeight="1">
      <c r="A57" s="42"/>
      <c r="B57" s="43"/>
      <c r="C57" s="330" t="s">
        <v>348</v>
      </c>
      <c r="D57" s="331"/>
      <c r="E57" s="27"/>
      <c r="F57" s="28">
        <v>1</v>
      </c>
      <c r="G57" s="7"/>
      <c r="H57" s="7"/>
      <c r="I57" s="17"/>
      <c r="J57" s="29"/>
    </row>
    <row r="58" spans="1:10" ht="15" customHeight="1">
      <c r="A58" s="42"/>
      <c r="B58" s="43"/>
      <c r="C58" s="330" t="s">
        <v>349</v>
      </c>
      <c r="D58" s="331"/>
      <c r="E58" s="27"/>
      <c r="F58" s="28">
        <v>1.5</v>
      </c>
      <c r="G58" s="7"/>
      <c r="H58" s="7"/>
      <c r="I58" s="17"/>
      <c r="J58" s="29"/>
    </row>
    <row r="59" spans="1:10" ht="15" customHeight="1">
      <c r="A59" s="42"/>
      <c r="B59" s="43"/>
      <c r="C59" s="330" t="s">
        <v>135</v>
      </c>
      <c r="D59" s="331"/>
      <c r="E59" s="27"/>
      <c r="F59" s="28">
        <v>2</v>
      </c>
      <c r="G59" s="7"/>
      <c r="H59" s="7"/>
      <c r="I59" s="17"/>
      <c r="J59" s="29"/>
    </row>
    <row r="60" spans="1:10" ht="15" customHeight="1">
      <c r="A60" s="42"/>
      <c r="B60" s="43"/>
      <c r="C60" s="7"/>
      <c r="D60" s="35"/>
      <c r="E60" s="35"/>
      <c r="F60" s="35"/>
      <c r="G60" s="35"/>
      <c r="H60" s="7"/>
      <c r="I60" s="17"/>
      <c r="J60" s="29"/>
    </row>
    <row r="61" spans="1:10" ht="15" customHeight="1">
      <c r="A61" s="42"/>
      <c r="B61" s="43" t="s">
        <v>176</v>
      </c>
      <c r="C61" s="7"/>
      <c r="D61" s="35"/>
      <c r="E61" s="35"/>
      <c r="F61" s="35"/>
      <c r="G61" s="35"/>
      <c r="H61" s="7"/>
      <c r="I61" s="17"/>
      <c r="J61" s="29"/>
    </row>
    <row r="62" spans="1:10" ht="5.0999999999999996" customHeight="1">
      <c r="A62" s="42"/>
      <c r="B62" s="43"/>
      <c r="C62" s="7"/>
      <c r="D62" s="35"/>
      <c r="E62" s="35"/>
      <c r="F62" s="35"/>
      <c r="G62" s="35"/>
      <c r="H62" s="7"/>
      <c r="I62" s="17"/>
      <c r="J62" s="29"/>
    </row>
    <row r="63" spans="1:10" ht="15" customHeight="1">
      <c r="A63" s="42"/>
      <c r="B63" s="35"/>
      <c r="C63" s="338" t="s">
        <v>140</v>
      </c>
      <c r="D63" s="339"/>
      <c r="E63" s="27"/>
      <c r="F63" s="28">
        <v>0</v>
      </c>
      <c r="G63" s="32"/>
      <c r="H63" s="7"/>
      <c r="I63" s="17"/>
      <c r="J63" s="29"/>
    </row>
    <row r="64" spans="1:10" ht="15" customHeight="1">
      <c r="A64" s="42"/>
      <c r="B64" s="35"/>
      <c r="C64" s="330" t="s">
        <v>168</v>
      </c>
      <c r="D64" s="331"/>
      <c r="E64" s="27"/>
      <c r="F64" s="28">
        <v>1</v>
      </c>
      <c r="G64" s="32"/>
      <c r="H64" s="7"/>
      <c r="I64" s="17"/>
      <c r="J64" s="29"/>
    </row>
    <row r="65" spans="1:10" ht="15" customHeight="1">
      <c r="A65" s="42"/>
      <c r="B65" s="35"/>
      <c r="C65" s="330" t="s">
        <v>143</v>
      </c>
      <c r="D65" s="331"/>
      <c r="E65" s="27"/>
      <c r="F65" s="28">
        <v>1.5</v>
      </c>
      <c r="G65" s="32"/>
      <c r="H65" s="7"/>
      <c r="I65" s="17"/>
      <c r="J65" s="29"/>
    </row>
    <row r="66" spans="1:10" ht="15" customHeight="1">
      <c r="A66" s="42"/>
      <c r="B66" s="43"/>
      <c r="C66" s="330" t="s">
        <v>142</v>
      </c>
      <c r="D66" s="331"/>
      <c r="E66" s="27"/>
      <c r="F66" s="28">
        <v>2</v>
      </c>
      <c r="G66" s="35"/>
      <c r="H66" s="7"/>
      <c r="I66" s="17"/>
      <c r="J66" s="29"/>
    </row>
    <row r="67" spans="1:10" ht="15" customHeight="1">
      <c r="A67" s="42"/>
      <c r="B67" s="43"/>
      <c r="C67" s="7"/>
      <c r="D67" s="35"/>
      <c r="E67" s="35"/>
      <c r="F67" s="35"/>
      <c r="G67" s="35"/>
      <c r="H67" s="7"/>
      <c r="I67" s="17"/>
      <c r="J67" s="29"/>
    </row>
    <row r="68" spans="1:10" ht="15" customHeight="1">
      <c r="A68" s="42"/>
      <c r="B68" s="43" t="s">
        <v>177</v>
      </c>
      <c r="C68" s="7"/>
      <c r="D68" s="35"/>
      <c r="E68" s="35"/>
      <c r="F68" s="35"/>
      <c r="G68" s="35"/>
      <c r="H68" s="7"/>
      <c r="I68" s="17"/>
      <c r="J68" s="29"/>
    </row>
    <row r="69" spans="1:10" ht="5.0999999999999996" customHeight="1">
      <c r="A69" s="42"/>
      <c r="B69" s="40"/>
      <c r="C69" s="7"/>
      <c r="D69" s="35"/>
      <c r="E69" s="35"/>
      <c r="F69" s="35"/>
      <c r="G69" s="35"/>
      <c r="H69" s="7"/>
      <c r="I69" s="17"/>
      <c r="J69" s="29"/>
    </row>
    <row r="70" spans="1:10" ht="15" customHeight="1">
      <c r="A70" s="42"/>
      <c r="B70" s="40"/>
      <c r="C70" s="338" t="s">
        <v>140</v>
      </c>
      <c r="D70" s="339"/>
      <c r="E70" s="27"/>
      <c r="F70" s="28">
        <v>0</v>
      </c>
      <c r="G70" s="35"/>
      <c r="H70" s="7"/>
      <c r="I70" s="17"/>
      <c r="J70" s="29"/>
    </row>
    <row r="71" spans="1:10" ht="15" customHeight="1">
      <c r="A71" s="42"/>
      <c r="B71" s="40"/>
      <c r="C71" s="330" t="s">
        <v>168</v>
      </c>
      <c r="D71" s="331"/>
      <c r="E71" s="27"/>
      <c r="F71" s="28">
        <v>1</v>
      </c>
      <c r="G71" s="35"/>
      <c r="H71" s="7"/>
      <c r="I71" s="17"/>
      <c r="J71" s="29"/>
    </row>
    <row r="72" spans="1:10" ht="15" customHeight="1">
      <c r="A72" s="42"/>
      <c r="B72" s="40"/>
      <c r="C72" s="330" t="s">
        <v>141</v>
      </c>
      <c r="D72" s="331"/>
      <c r="E72" s="27"/>
      <c r="F72" s="28">
        <v>1.5</v>
      </c>
      <c r="G72" s="35"/>
      <c r="H72" s="7"/>
      <c r="I72" s="17"/>
      <c r="J72" s="29"/>
    </row>
    <row r="73" spans="1:10" ht="15" customHeight="1">
      <c r="A73" s="42"/>
      <c r="B73" s="44"/>
      <c r="C73" s="330" t="s">
        <v>142</v>
      </c>
      <c r="D73" s="331"/>
      <c r="E73" s="27"/>
      <c r="F73" s="28">
        <v>2</v>
      </c>
      <c r="G73" s="35"/>
      <c r="H73" s="7"/>
      <c r="I73" s="17"/>
      <c r="J73" s="29"/>
    </row>
    <row r="74" spans="1:10" ht="15" customHeight="1">
      <c r="A74" s="42"/>
      <c r="B74" s="7"/>
      <c r="C74" s="7"/>
      <c r="D74" s="7"/>
      <c r="E74" s="7"/>
      <c r="F74" s="7"/>
      <c r="G74" s="32"/>
      <c r="H74" s="7"/>
      <c r="I74" s="17"/>
      <c r="J74" s="29"/>
    </row>
    <row r="75" spans="1:10" ht="15" customHeight="1">
      <c r="A75" s="42"/>
      <c r="B75" s="43" t="s">
        <v>178</v>
      </c>
      <c r="C75" s="7"/>
      <c r="D75" s="35"/>
      <c r="E75" s="35"/>
      <c r="F75" s="35"/>
      <c r="G75" s="32"/>
      <c r="H75" s="7"/>
      <c r="I75" s="17"/>
      <c r="J75" s="29"/>
    </row>
    <row r="76" spans="1:10" ht="5.0999999999999996" customHeight="1">
      <c r="A76" s="42"/>
      <c r="B76" s="40"/>
      <c r="C76" s="7"/>
      <c r="D76" s="35"/>
      <c r="E76" s="35"/>
      <c r="F76" s="35"/>
      <c r="G76" s="32"/>
      <c r="H76" s="7"/>
      <c r="I76" s="17"/>
      <c r="J76" s="29"/>
    </row>
    <row r="77" spans="1:10" ht="15" customHeight="1">
      <c r="A77" s="42"/>
      <c r="B77" s="40"/>
      <c r="C77" s="338" t="s">
        <v>140</v>
      </c>
      <c r="D77" s="339"/>
      <c r="E77" s="27"/>
      <c r="F77" s="28">
        <v>0</v>
      </c>
      <c r="G77" s="32"/>
      <c r="H77" s="7"/>
      <c r="I77" s="17"/>
      <c r="J77" s="29"/>
    </row>
    <row r="78" spans="1:10" ht="15" customHeight="1">
      <c r="A78" s="42"/>
      <c r="B78" s="40"/>
      <c r="C78" s="330" t="s">
        <v>168</v>
      </c>
      <c r="D78" s="331"/>
      <c r="E78" s="27"/>
      <c r="F78" s="28">
        <v>1</v>
      </c>
      <c r="G78" s="32"/>
      <c r="H78" s="7"/>
      <c r="I78" s="17"/>
      <c r="J78" s="29"/>
    </row>
    <row r="79" spans="1:10" ht="15" customHeight="1">
      <c r="A79" s="42"/>
      <c r="B79" s="40"/>
      <c r="C79" s="330" t="s">
        <v>141</v>
      </c>
      <c r="D79" s="331"/>
      <c r="E79" s="27"/>
      <c r="F79" s="28">
        <v>1.5</v>
      </c>
      <c r="G79" s="32"/>
      <c r="H79" s="7"/>
      <c r="I79" s="17"/>
      <c r="J79" s="29"/>
    </row>
    <row r="80" spans="1:10" ht="15" customHeight="1">
      <c r="A80" s="42"/>
      <c r="B80" s="44"/>
      <c r="C80" s="330" t="s">
        <v>142</v>
      </c>
      <c r="D80" s="331"/>
      <c r="E80" s="27"/>
      <c r="F80" s="28">
        <v>2</v>
      </c>
      <c r="G80" s="32"/>
      <c r="H80" s="7"/>
      <c r="I80" s="17"/>
      <c r="J80" s="29"/>
    </row>
    <row r="81" spans="1:10" ht="15" customHeight="1">
      <c r="A81" s="42"/>
      <c r="B81" s="44"/>
      <c r="C81" s="32"/>
      <c r="D81" s="32"/>
      <c r="E81" s="32"/>
      <c r="F81" s="32"/>
      <c r="G81" s="32"/>
      <c r="H81" s="7"/>
      <c r="I81" s="17"/>
      <c r="J81" s="29"/>
    </row>
    <row r="82" spans="1:10" ht="15" customHeight="1">
      <c r="A82" s="42"/>
      <c r="B82" s="161" t="s">
        <v>256</v>
      </c>
      <c r="C82" s="162"/>
      <c r="D82" s="162"/>
      <c r="E82" s="162"/>
      <c r="F82" s="162"/>
      <c r="G82" s="32"/>
      <c r="H82" s="7"/>
      <c r="I82" s="17"/>
      <c r="J82" s="29"/>
    </row>
    <row r="83" spans="1:10" ht="15" customHeight="1">
      <c r="A83" s="42"/>
      <c r="B83" s="161"/>
      <c r="C83" s="351" t="s">
        <v>140</v>
      </c>
      <c r="D83" s="352"/>
      <c r="E83" s="153"/>
      <c r="F83" s="154">
        <v>0</v>
      </c>
      <c r="G83" s="32"/>
      <c r="H83" s="7"/>
      <c r="I83" s="17"/>
      <c r="J83" s="29"/>
    </row>
    <row r="84" spans="1:10" ht="15" customHeight="1">
      <c r="A84" s="42"/>
      <c r="B84" s="161"/>
      <c r="C84" s="351" t="s">
        <v>168</v>
      </c>
      <c r="D84" s="352"/>
      <c r="E84" s="153"/>
      <c r="F84" s="154">
        <v>1</v>
      </c>
      <c r="G84" s="32"/>
      <c r="H84" s="7"/>
      <c r="I84" s="17"/>
      <c r="J84" s="29"/>
    </row>
    <row r="85" spans="1:10" ht="15" customHeight="1">
      <c r="A85" s="42"/>
      <c r="B85" s="161"/>
      <c r="C85" s="351" t="s">
        <v>141</v>
      </c>
      <c r="D85" s="352"/>
      <c r="E85" s="153"/>
      <c r="F85" s="154">
        <v>2</v>
      </c>
      <c r="G85" s="32"/>
      <c r="H85" s="7"/>
      <c r="I85" s="17"/>
      <c r="J85" s="29"/>
    </row>
    <row r="86" spans="1:10" ht="15" customHeight="1">
      <c r="A86" s="42"/>
      <c r="B86" s="161"/>
      <c r="C86" s="351" t="s">
        <v>142</v>
      </c>
      <c r="D86" s="352"/>
      <c r="E86" s="153"/>
      <c r="F86" s="154">
        <v>4</v>
      </c>
      <c r="G86" s="32"/>
      <c r="H86" s="7"/>
      <c r="I86" s="17"/>
      <c r="J86" s="29"/>
    </row>
    <row r="87" spans="1:10" ht="15" customHeight="1" thickBot="1">
      <c r="A87" s="42"/>
      <c r="B87" s="43"/>
      <c r="C87" s="150"/>
      <c r="D87" s="150"/>
      <c r="E87" s="151"/>
      <c r="F87" s="152"/>
      <c r="G87" s="32"/>
      <c r="H87" s="7"/>
      <c r="I87" s="17"/>
      <c r="J87" s="29"/>
    </row>
    <row r="88" spans="1:10" ht="15" customHeight="1" thickTop="1" thickBot="1">
      <c r="A88" s="353" t="s">
        <v>273</v>
      </c>
      <c r="B88" s="354"/>
      <c r="C88" s="354"/>
      <c r="D88" s="354"/>
      <c r="E88" s="354"/>
      <c r="F88" s="354"/>
      <c r="G88" s="354"/>
      <c r="H88" s="355"/>
      <c r="I88" s="45" t="s">
        <v>165</v>
      </c>
      <c r="J88" s="163" t="s">
        <v>164</v>
      </c>
    </row>
    <row r="89" spans="1:10" s="47" customFormat="1" ht="15" customHeight="1" thickTop="1">
      <c r="A89" s="129"/>
      <c r="B89" s="130"/>
      <c r="C89" s="130"/>
      <c r="D89" s="130"/>
      <c r="E89" s="130"/>
      <c r="F89" s="130"/>
      <c r="G89" s="130"/>
      <c r="H89" s="131"/>
      <c r="I89" s="13">
        <f>SUM(E95:E98,E104:E107,E111:E114,E118:E121,E125:E128)</f>
        <v>0</v>
      </c>
      <c r="J89" s="164">
        <f>F98+F107+F114+F121+F128</f>
        <v>10</v>
      </c>
    </row>
    <row r="90" spans="1:10" s="47" customFormat="1" ht="15" customHeight="1">
      <c r="A90" s="48"/>
      <c r="B90" s="49"/>
      <c r="C90" s="50"/>
      <c r="D90" s="50"/>
      <c r="E90" s="50"/>
      <c r="F90" s="50"/>
      <c r="G90" s="50"/>
      <c r="H90" s="50"/>
      <c r="I90" s="51"/>
      <c r="J90" s="52"/>
    </row>
    <row r="91" spans="1:10" s="47" customFormat="1" ht="15" customHeight="1">
      <c r="A91" s="53" t="s">
        <v>150</v>
      </c>
      <c r="B91" s="54"/>
      <c r="C91" s="55"/>
      <c r="D91" s="55"/>
      <c r="E91" s="54"/>
      <c r="F91" s="54"/>
      <c r="G91" s="54"/>
      <c r="H91" s="54"/>
      <c r="I91" s="56"/>
      <c r="J91" s="29"/>
    </row>
    <row r="92" spans="1:10" s="47" customFormat="1" ht="5.0999999999999996" customHeight="1">
      <c r="A92" s="57"/>
      <c r="B92" s="49"/>
      <c r="C92" s="55"/>
      <c r="D92" s="55"/>
      <c r="E92" s="54"/>
      <c r="F92" s="54"/>
      <c r="G92" s="54"/>
      <c r="H92" s="54"/>
      <c r="I92" s="56"/>
      <c r="J92" s="29"/>
    </row>
    <row r="93" spans="1:10" s="47" customFormat="1" ht="15" customHeight="1">
      <c r="A93" s="57"/>
      <c r="B93" s="55" t="s">
        <v>169</v>
      </c>
      <c r="C93" s="55"/>
      <c r="D93" s="54"/>
      <c r="E93" s="54"/>
      <c r="F93" s="54"/>
      <c r="G93" s="54"/>
      <c r="H93" s="54"/>
      <c r="I93" s="56"/>
      <c r="J93" s="29"/>
    </row>
    <row r="94" spans="1:10" s="47" customFormat="1" ht="5.0999999999999996" customHeight="1">
      <c r="A94" s="57"/>
      <c r="B94" s="49"/>
      <c r="C94" s="55"/>
      <c r="D94" s="55"/>
      <c r="E94" s="54"/>
      <c r="F94" s="54"/>
      <c r="G94" s="54"/>
      <c r="H94" s="54"/>
      <c r="I94" s="56"/>
      <c r="J94" s="29"/>
    </row>
    <row r="95" spans="1:10" s="47" customFormat="1" ht="15" customHeight="1">
      <c r="A95" s="57"/>
      <c r="B95" s="49"/>
      <c r="C95" s="330" t="s">
        <v>182</v>
      </c>
      <c r="D95" s="331"/>
      <c r="E95" s="27"/>
      <c r="F95" s="28">
        <v>0</v>
      </c>
      <c r="G95" s="54"/>
      <c r="H95" s="54"/>
      <c r="I95" s="56"/>
      <c r="J95" s="29"/>
    </row>
    <row r="96" spans="1:10" s="47" customFormat="1" ht="15" customHeight="1">
      <c r="A96" s="57"/>
      <c r="B96" s="49"/>
      <c r="C96" s="330" t="s">
        <v>183</v>
      </c>
      <c r="D96" s="331"/>
      <c r="E96" s="27"/>
      <c r="F96" s="28">
        <v>1</v>
      </c>
      <c r="G96" s="54"/>
      <c r="H96" s="54"/>
      <c r="I96" s="56"/>
      <c r="J96" s="29"/>
    </row>
    <row r="97" spans="1:10" s="47" customFormat="1" ht="15" customHeight="1">
      <c r="A97" s="57"/>
      <c r="B97" s="49"/>
      <c r="C97" s="330" t="s">
        <v>184</v>
      </c>
      <c r="D97" s="331"/>
      <c r="E97" s="27"/>
      <c r="F97" s="28">
        <v>1.5</v>
      </c>
      <c r="G97" s="54"/>
      <c r="H97" s="54"/>
      <c r="I97" s="56"/>
      <c r="J97" s="29"/>
    </row>
    <row r="98" spans="1:10" s="47" customFormat="1" ht="15" customHeight="1">
      <c r="A98" s="57"/>
      <c r="B98" s="49"/>
      <c r="C98" s="330" t="s">
        <v>185</v>
      </c>
      <c r="D98" s="331"/>
      <c r="E98" s="27"/>
      <c r="F98" s="28">
        <v>2</v>
      </c>
      <c r="G98" s="54"/>
      <c r="H98" s="54"/>
      <c r="I98" s="56"/>
      <c r="J98" s="29"/>
    </row>
    <row r="99" spans="1:10" s="47" customFormat="1" ht="15" customHeight="1">
      <c r="A99" s="57"/>
      <c r="B99" s="49"/>
      <c r="C99" s="55"/>
      <c r="D99" s="55"/>
      <c r="E99" s="54"/>
      <c r="F99" s="54"/>
      <c r="G99" s="54"/>
      <c r="H99" s="54"/>
      <c r="I99" s="56"/>
      <c r="J99" s="29"/>
    </row>
    <row r="100" spans="1:10" s="47" customFormat="1" ht="15" customHeight="1">
      <c r="A100" s="57"/>
      <c r="B100" s="55" t="s">
        <v>179</v>
      </c>
      <c r="C100" s="55"/>
      <c r="D100" s="55"/>
      <c r="E100" s="54"/>
      <c r="F100" s="54"/>
      <c r="G100" s="54"/>
      <c r="H100" s="54"/>
      <c r="I100" s="56"/>
      <c r="J100" s="29"/>
    </row>
    <row r="101" spans="1:10" s="47" customFormat="1" ht="5.0999999999999996" customHeight="1">
      <c r="A101" s="57"/>
      <c r="B101" s="58"/>
      <c r="C101" s="54"/>
      <c r="D101" s="54"/>
      <c r="E101" s="54"/>
      <c r="F101" s="54"/>
      <c r="G101" s="54"/>
      <c r="H101" s="59"/>
      <c r="I101" s="60"/>
      <c r="J101" s="29"/>
    </row>
    <row r="102" spans="1:10" s="47" customFormat="1" ht="15" customHeight="1">
      <c r="A102" s="57"/>
      <c r="B102" s="61" t="s">
        <v>147</v>
      </c>
      <c r="C102" s="54"/>
      <c r="D102" s="54"/>
      <c r="E102" s="54"/>
      <c r="F102" s="54"/>
      <c r="G102" s="54"/>
      <c r="H102" s="62"/>
      <c r="I102" s="63"/>
      <c r="J102" s="29"/>
    </row>
    <row r="103" spans="1:10" s="47" customFormat="1" ht="5.0999999999999996" customHeight="1">
      <c r="A103" s="57"/>
      <c r="B103" s="50"/>
      <c r="C103" s="49"/>
      <c r="D103" s="54"/>
      <c r="E103" s="54"/>
      <c r="F103" s="54"/>
      <c r="G103" s="64"/>
      <c r="H103" s="62"/>
      <c r="I103" s="63"/>
      <c r="J103" s="29"/>
    </row>
    <row r="104" spans="1:10" s="47" customFormat="1" ht="15" customHeight="1">
      <c r="A104" s="57"/>
      <c r="B104" s="50"/>
      <c r="C104" s="330" t="s">
        <v>182</v>
      </c>
      <c r="D104" s="331"/>
      <c r="E104" s="27"/>
      <c r="F104" s="28">
        <v>0</v>
      </c>
      <c r="G104" s="64"/>
      <c r="H104" s="62"/>
      <c r="I104" s="63"/>
      <c r="J104" s="29"/>
    </row>
    <row r="105" spans="1:10" s="47" customFormat="1" ht="15" customHeight="1">
      <c r="A105" s="57"/>
      <c r="B105" s="54"/>
      <c r="C105" s="330" t="s">
        <v>183</v>
      </c>
      <c r="D105" s="331"/>
      <c r="E105" s="27"/>
      <c r="F105" s="28">
        <v>1</v>
      </c>
      <c r="G105" s="64"/>
      <c r="H105" s="62"/>
      <c r="I105" s="63"/>
      <c r="J105" s="29"/>
    </row>
    <row r="106" spans="1:10" s="47" customFormat="1" ht="15" customHeight="1">
      <c r="A106" s="57"/>
      <c r="B106" s="55"/>
      <c r="C106" s="330" t="s">
        <v>184</v>
      </c>
      <c r="D106" s="331"/>
      <c r="E106" s="27"/>
      <c r="F106" s="28">
        <v>1.5</v>
      </c>
      <c r="G106" s="64"/>
      <c r="H106" s="54"/>
      <c r="I106" s="56"/>
      <c r="J106" s="29"/>
    </row>
    <row r="107" spans="1:10" s="47" customFormat="1" ht="15" customHeight="1">
      <c r="A107" s="57"/>
      <c r="B107" s="54"/>
      <c r="C107" s="330" t="s">
        <v>185</v>
      </c>
      <c r="D107" s="331"/>
      <c r="E107" s="27"/>
      <c r="F107" s="28">
        <v>2</v>
      </c>
      <c r="G107" s="54"/>
      <c r="H107" s="54"/>
      <c r="I107" s="56"/>
      <c r="J107" s="29"/>
    </row>
    <row r="108" spans="1:10" s="47" customFormat="1" ht="15" customHeight="1">
      <c r="A108" s="57"/>
      <c r="B108" s="65"/>
      <c r="C108" s="61"/>
      <c r="D108" s="54"/>
      <c r="E108" s="54"/>
      <c r="F108" s="54"/>
      <c r="G108" s="54"/>
      <c r="H108" s="54"/>
      <c r="I108" s="56"/>
      <c r="J108" s="29"/>
    </row>
    <row r="109" spans="1:10" s="47" customFormat="1" ht="15" customHeight="1">
      <c r="A109" s="57"/>
      <c r="B109" s="61" t="s">
        <v>148</v>
      </c>
      <c r="C109" s="54"/>
      <c r="D109" s="54"/>
      <c r="E109" s="54"/>
      <c r="F109" s="54"/>
      <c r="G109" s="54"/>
      <c r="H109" s="54"/>
      <c r="I109" s="56"/>
      <c r="J109" s="29"/>
    </row>
    <row r="110" spans="1:10" s="47" customFormat="1" ht="5.0999999999999996" customHeight="1">
      <c r="A110" s="57"/>
      <c r="B110" s="66"/>
      <c r="C110" s="54"/>
      <c r="D110" s="54"/>
      <c r="E110" s="54"/>
      <c r="F110" s="54"/>
      <c r="G110" s="64"/>
      <c r="H110" s="54"/>
      <c r="I110" s="56"/>
      <c r="J110" s="29"/>
    </row>
    <row r="111" spans="1:10" s="47" customFormat="1" ht="15" customHeight="1">
      <c r="A111" s="57"/>
      <c r="B111" s="66"/>
      <c r="C111" s="330" t="s">
        <v>182</v>
      </c>
      <c r="D111" s="331"/>
      <c r="E111" s="27"/>
      <c r="F111" s="28">
        <v>0</v>
      </c>
      <c r="G111" s="64"/>
      <c r="H111" s="54"/>
      <c r="I111" s="56"/>
      <c r="J111" s="29"/>
    </row>
    <row r="112" spans="1:10" s="47" customFormat="1" ht="15" customHeight="1">
      <c r="A112" s="57"/>
      <c r="B112" s="54"/>
      <c r="C112" s="330" t="s">
        <v>183</v>
      </c>
      <c r="D112" s="331"/>
      <c r="E112" s="27"/>
      <c r="F112" s="28">
        <v>1</v>
      </c>
      <c r="G112" s="64"/>
      <c r="H112" s="54"/>
      <c r="I112" s="56"/>
      <c r="J112" s="29"/>
    </row>
    <row r="113" spans="1:10" s="47" customFormat="1" ht="15" customHeight="1">
      <c r="A113" s="57"/>
      <c r="B113" s="54"/>
      <c r="C113" s="330" t="s">
        <v>184</v>
      </c>
      <c r="D113" s="331"/>
      <c r="E113" s="27"/>
      <c r="F113" s="28">
        <v>1.5</v>
      </c>
      <c r="G113" s="64"/>
      <c r="H113" s="54"/>
      <c r="I113" s="56"/>
      <c r="J113" s="29"/>
    </row>
    <row r="114" spans="1:10" s="47" customFormat="1" ht="15" customHeight="1">
      <c r="A114" s="57"/>
      <c r="B114" s="54"/>
      <c r="C114" s="330" t="s">
        <v>185</v>
      </c>
      <c r="D114" s="331"/>
      <c r="E114" s="27"/>
      <c r="F114" s="28">
        <v>2</v>
      </c>
      <c r="G114" s="54"/>
      <c r="H114" s="54"/>
      <c r="I114" s="56"/>
      <c r="J114" s="29"/>
    </row>
    <row r="115" spans="1:10" s="47" customFormat="1" ht="15" customHeight="1">
      <c r="A115" s="57"/>
      <c r="B115" s="54"/>
      <c r="C115" s="61"/>
      <c r="D115" s="54"/>
      <c r="E115" s="54"/>
      <c r="F115" s="54"/>
      <c r="G115" s="54"/>
      <c r="H115" s="54"/>
      <c r="I115" s="56"/>
      <c r="J115" s="29"/>
    </row>
    <row r="116" spans="1:10" s="47" customFormat="1" ht="15" customHeight="1">
      <c r="A116" s="57"/>
      <c r="B116" s="61" t="s">
        <v>170</v>
      </c>
      <c r="C116" s="54"/>
      <c r="D116" s="54"/>
      <c r="E116" s="54"/>
      <c r="F116" s="54"/>
      <c r="G116" s="54"/>
      <c r="H116" s="54"/>
      <c r="I116" s="56"/>
      <c r="J116" s="29"/>
    </row>
    <row r="117" spans="1:10" s="47" customFormat="1" ht="5.0999999999999996" customHeight="1">
      <c r="A117" s="57"/>
      <c r="B117" s="54"/>
      <c r="C117" s="54"/>
      <c r="D117" s="54"/>
      <c r="E117" s="54"/>
      <c r="F117" s="54"/>
      <c r="G117" s="64"/>
      <c r="H117" s="54"/>
      <c r="I117" s="56"/>
      <c r="J117" s="29"/>
    </row>
    <row r="118" spans="1:10" s="47" customFormat="1" ht="15" customHeight="1">
      <c r="A118" s="57"/>
      <c r="B118" s="54"/>
      <c r="C118" s="330" t="s">
        <v>182</v>
      </c>
      <c r="D118" s="331"/>
      <c r="E118" s="27"/>
      <c r="F118" s="28">
        <v>0</v>
      </c>
      <c r="G118" s="64"/>
      <c r="H118" s="54"/>
      <c r="I118" s="56"/>
      <c r="J118" s="29"/>
    </row>
    <row r="119" spans="1:10" s="47" customFormat="1" ht="15" customHeight="1">
      <c r="A119" s="57"/>
      <c r="B119" s="54"/>
      <c r="C119" s="330" t="s">
        <v>183</v>
      </c>
      <c r="D119" s="331"/>
      <c r="E119" s="27"/>
      <c r="F119" s="28">
        <v>1</v>
      </c>
      <c r="G119" s="64"/>
      <c r="H119" s="54"/>
      <c r="I119" s="56"/>
      <c r="J119" s="29"/>
    </row>
    <row r="120" spans="1:10" s="47" customFormat="1" ht="15" customHeight="1">
      <c r="A120" s="57"/>
      <c r="B120" s="54"/>
      <c r="C120" s="330" t="s">
        <v>184</v>
      </c>
      <c r="D120" s="331"/>
      <c r="E120" s="27"/>
      <c r="F120" s="28">
        <v>1.5</v>
      </c>
      <c r="G120" s="64"/>
      <c r="H120" s="54"/>
      <c r="I120" s="56"/>
      <c r="J120" s="29"/>
    </row>
    <row r="121" spans="1:10" s="47" customFormat="1" ht="15" customHeight="1">
      <c r="A121" s="57"/>
      <c r="B121" s="54"/>
      <c r="C121" s="330" t="s">
        <v>185</v>
      </c>
      <c r="D121" s="331"/>
      <c r="E121" s="27"/>
      <c r="F121" s="28">
        <v>2</v>
      </c>
      <c r="G121" s="54"/>
      <c r="H121" s="62"/>
      <c r="I121" s="63"/>
      <c r="J121" s="29"/>
    </row>
    <row r="122" spans="1:10" s="47" customFormat="1" ht="15" customHeight="1">
      <c r="A122" s="57"/>
      <c r="B122" s="54"/>
      <c r="C122" s="55"/>
      <c r="D122" s="55"/>
      <c r="E122" s="67"/>
      <c r="F122" s="54"/>
      <c r="G122" s="54"/>
      <c r="H122" s="62"/>
      <c r="I122" s="63"/>
      <c r="J122" s="29"/>
    </row>
    <row r="123" spans="1:10" s="54" customFormat="1" ht="15" customHeight="1">
      <c r="A123" s="68" t="s">
        <v>151</v>
      </c>
      <c r="B123" s="55"/>
      <c r="C123" s="62"/>
      <c r="F123" s="64"/>
      <c r="G123" s="64"/>
      <c r="I123" s="56"/>
      <c r="J123" s="29"/>
    </row>
    <row r="124" spans="1:10" s="54" customFormat="1" ht="5.0999999999999996" customHeight="1">
      <c r="A124" s="57"/>
      <c r="B124" s="55"/>
      <c r="C124" s="62"/>
      <c r="F124" s="64"/>
      <c r="G124" s="64"/>
      <c r="I124" s="56"/>
      <c r="J124" s="29"/>
    </row>
    <row r="125" spans="1:10" s="54" customFormat="1" ht="15" customHeight="1">
      <c r="A125" s="57"/>
      <c r="B125" s="55"/>
      <c r="C125" s="330" t="s">
        <v>186</v>
      </c>
      <c r="D125" s="331"/>
      <c r="E125" s="27"/>
      <c r="F125" s="28">
        <v>0</v>
      </c>
      <c r="G125" s="64"/>
      <c r="I125" s="56"/>
      <c r="J125" s="29"/>
    </row>
    <row r="126" spans="1:10" s="54" customFormat="1" ht="15" customHeight="1">
      <c r="A126" s="57"/>
      <c r="B126" s="55"/>
      <c r="C126" s="330" t="s">
        <v>187</v>
      </c>
      <c r="D126" s="331"/>
      <c r="E126" s="27"/>
      <c r="F126" s="28">
        <v>1</v>
      </c>
      <c r="G126" s="64"/>
      <c r="I126" s="56"/>
      <c r="J126" s="29"/>
    </row>
    <row r="127" spans="1:10" s="54" customFormat="1" ht="15" customHeight="1">
      <c r="A127" s="57"/>
      <c r="B127" s="55"/>
      <c r="C127" s="330" t="s">
        <v>188</v>
      </c>
      <c r="D127" s="331"/>
      <c r="E127" s="27"/>
      <c r="F127" s="28">
        <v>1.5</v>
      </c>
      <c r="G127" s="64"/>
      <c r="I127" s="56"/>
      <c r="J127" s="29"/>
    </row>
    <row r="128" spans="1:10" s="54" customFormat="1" ht="15" customHeight="1">
      <c r="A128" s="57"/>
      <c r="B128" s="55"/>
      <c r="C128" s="330" t="s">
        <v>189</v>
      </c>
      <c r="D128" s="331"/>
      <c r="E128" s="27"/>
      <c r="F128" s="28">
        <v>2</v>
      </c>
      <c r="G128" s="64"/>
      <c r="I128" s="56"/>
      <c r="J128" s="29"/>
    </row>
    <row r="129" spans="1:15" s="54" customFormat="1" ht="15" customHeight="1" thickBot="1">
      <c r="A129" s="57"/>
      <c r="B129" s="55"/>
      <c r="C129" s="62"/>
      <c r="F129" s="64"/>
      <c r="G129" s="64"/>
      <c r="I129" s="56"/>
      <c r="J129" s="29"/>
    </row>
    <row r="130" spans="1:15" s="54" customFormat="1" ht="15" customHeight="1" thickTop="1" thickBot="1">
      <c r="A130" s="332" t="s">
        <v>152</v>
      </c>
      <c r="B130" s="333"/>
      <c r="C130" s="333"/>
      <c r="D130" s="333"/>
      <c r="E130" s="333"/>
      <c r="F130" s="333"/>
      <c r="G130" s="333"/>
      <c r="H130" s="334"/>
      <c r="I130" s="69" t="s">
        <v>165</v>
      </c>
      <c r="J130" s="159" t="s">
        <v>164</v>
      </c>
    </row>
    <row r="131" spans="1:15" s="54" customFormat="1" ht="15" customHeight="1" thickTop="1">
      <c r="A131" s="335"/>
      <c r="B131" s="336"/>
      <c r="C131" s="336"/>
      <c r="D131" s="336"/>
      <c r="E131" s="336"/>
      <c r="F131" s="336"/>
      <c r="G131" s="336"/>
      <c r="H131" s="337"/>
      <c r="I131" s="13">
        <f>SUM(E135:E136,E152:E155,E159:E162)</f>
        <v>0</v>
      </c>
      <c r="J131" s="160">
        <f>F136+F141+F148+F155+F162</f>
        <v>24</v>
      </c>
    </row>
    <row r="132" spans="1:15" s="54" customFormat="1" ht="15" customHeight="1">
      <c r="A132" s="48"/>
      <c r="B132" s="55"/>
      <c r="C132" s="50"/>
      <c r="D132" s="50"/>
      <c r="E132" s="50"/>
      <c r="F132" s="50"/>
      <c r="G132" s="50"/>
      <c r="H132" s="50"/>
      <c r="I132" s="51"/>
      <c r="J132" s="70"/>
    </row>
    <row r="133" spans="1:15" s="54" customFormat="1" ht="15" customHeight="1">
      <c r="A133" s="48"/>
      <c r="B133" s="50" t="s">
        <v>171</v>
      </c>
      <c r="C133" s="50"/>
      <c r="E133" s="50"/>
      <c r="F133" s="50"/>
      <c r="G133" s="50"/>
      <c r="H133" s="50"/>
      <c r="I133" s="51"/>
      <c r="J133" s="70"/>
      <c r="O133" s="54" t="s">
        <v>255</v>
      </c>
    </row>
    <row r="134" spans="1:15" s="54" customFormat="1" ht="5.0999999999999996" customHeight="1">
      <c r="A134" s="48"/>
      <c r="B134" s="50"/>
      <c r="C134" s="50"/>
      <c r="E134" s="50"/>
      <c r="F134" s="50"/>
      <c r="G134" s="50"/>
      <c r="H134" s="50"/>
      <c r="I134" s="51"/>
      <c r="J134" s="70"/>
    </row>
    <row r="135" spans="1:15" s="54" customFormat="1" ht="15" customHeight="1">
      <c r="A135" s="48"/>
      <c r="C135" s="330" t="s">
        <v>194</v>
      </c>
      <c r="D135" s="331"/>
      <c r="E135" s="27"/>
      <c r="F135" s="28">
        <v>0</v>
      </c>
      <c r="G135" s="50"/>
      <c r="H135" s="50"/>
      <c r="I135" s="51"/>
      <c r="J135" s="70"/>
      <c r="N135" s="54" t="s">
        <v>255</v>
      </c>
    </row>
    <row r="136" spans="1:15" s="54" customFormat="1" ht="15" customHeight="1">
      <c r="A136" s="48"/>
      <c r="C136" s="330" t="s">
        <v>195</v>
      </c>
      <c r="D136" s="331"/>
      <c r="E136" s="27"/>
      <c r="F136" s="28">
        <v>4</v>
      </c>
      <c r="G136" s="50"/>
      <c r="H136" s="50"/>
      <c r="I136" s="51"/>
      <c r="J136" s="70"/>
    </row>
    <row r="137" spans="1:15" s="54" customFormat="1" ht="15" customHeight="1">
      <c r="A137" s="48"/>
      <c r="B137" s="55"/>
      <c r="C137" s="50"/>
      <c r="D137" s="50"/>
      <c r="E137" s="50"/>
      <c r="F137" s="50"/>
      <c r="G137" s="50"/>
      <c r="H137" s="50"/>
      <c r="I137" s="51"/>
      <c r="J137" s="70"/>
    </row>
    <row r="138" spans="1:15" s="54" customFormat="1" ht="15" customHeight="1">
      <c r="A138" s="48"/>
      <c r="B138" s="50" t="s">
        <v>246</v>
      </c>
      <c r="C138" s="50"/>
      <c r="E138" s="50"/>
      <c r="F138" s="50"/>
      <c r="G138" s="50"/>
      <c r="H138" s="50"/>
      <c r="I138" s="146"/>
      <c r="J138" s="70"/>
    </row>
    <row r="139" spans="1:15" s="54" customFormat="1" ht="4.9000000000000004" customHeight="1">
      <c r="A139" s="48"/>
      <c r="B139" s="50"/>
      <c r="C139" s="50"/>
      <c r="E139" s="50"/>
      <c r="F139" s="50"/>
      <c r="G139" s="50"/>
      <c r="H139" s="50"/>
      <c r="I139" s="146"/>
      <c r="J139" s="70"/>
    </row>
    <row r="140" spans="1:15" s="54" customFormat="1" ht="15" customHeight="1">
      <c r="A140" s="48"/>
      <c r="C140" s="330" t="s">
        <v>194</v>
      </c>
      <c r="D140" s="331"/>
      <c r="E140" s="27"/>
      <c r="F140" s="28">
        <v>0</v>
      </c>
      <c r="G140" s="50"/>
      <c r="H140" s="50"/>
      <c r="I140" s="146"/>
      <c r="J140" s="70"/>
    </row>
    <row r="141" spans="1:15" s="54" customFormat="1" ht="15" customHeight="1">
      <c r="A141" s="48"/>
      <c r="C141" s="330" t="s">
        <v>195</v>
      </c>
      <c r="D141" s="331"/>
      <c r="E141" s="27"/>
      <c r="F141" s="28">
        <v>4</v>
      </c>
      <c r="G141" s="50"/>
      <c r="H141" s="50"/>
      <c r="I141" s="146"/>
      <c r="J141" s="70"/>
    </row>
    <row r="142" spans="1:15" s="54" customFormat="1" ht="15" customHeight="1">
      <c r="A142" s="48"/>
      <c r="B142" s="55"/>
      <c r="C142" s="50"/>
      <c r="D142" s="50"/>
      <c r="E142" s="50"/>
      <c r="F142" s="50"/>
      <c r="G142" s="50"/>
      <c r="H142" s="50"/>
      <c r="I142" s="146"/>
      <c r="J142" s="70"/>
    </row>
    <row r="143" spans="1:15" s="54" customFormat="1" ht="15" customHeight="1">
      <c r="A143" s="48"/>
      <c r="B143" s="50" t="s">
        <v>257</v>
      </c>
      <c r="C143" s="50"/>
      <c r="E143" s="50"/>
      <c r="F143" s="50"/>
      <c r="G143" s="50"/>
      <c r="H143" s="50"/>
      <c r="I143" s="146"/>
      <c r="J143" s="70"/>
    </row>
    <row r="144" spans="1:15" s="54" customFormat="1" ht="4.9000000000000004" customHeight="1">
      <c r="A144" s="48"/>
      <c r="B144" s="50"/>
      <c r="C144" s="50"/>
      <c r="E144" s="50"/>
      <c r="F144" s="50"/>
      <c r="G144" s="50"/>
      <c r="H144" s="50"/>
      <c r="I144" s="146"/>
      <c r="J144" s="70"/>
    </row>
    <row r="145" spans="1:10" s="54" customFormat="1" ht="15" customHeight="1">
      <c r="A145" s="48"/>
      <c r="C145" s="330" t="s">
        <v>194</v>
      </c>
      <c r="D145" s="331"/>
      <c r="E145" s="27"/>
      <c r="F145" s="28">
        <v>0</v>
      </c>
      <c r="G145" s="50"/>
      <c r="H145" s="50"/>
      <c r="I145" s="146"/>
      <c r="J145" s="70"/>
    </row>
    <row r="146" spans="1:10" s="54" customFormat="1" ht="15" customHeight="1">
      <c r="A146" s="48"/>
      <c r="C146" s="330" t="s">
        <v>258</v>
      </c>
      <c r="D146" s="331"/>
      <c r="E146" s="27"/>
      <c r="F146" s="28">
        <v>2</v>
      </c>
      <c r="G146" s="50"/>
      <c r="H146" s="50"/>
      <c r="I146" s="146"/>
      <c r="J146" s="70"/>
    </row>
    <row r="147" spans="1:10" s="54" customFormat="1" ht="15" customHeight="1">
      <c r="A147" s="48"/>
      <c r="C147" s="330" t="s">
        <v>259</v>
      </c>
      <c r="D147" s="331"/>
      <c r="E147" s="27"/>
      <c r="F147" s="28">
        <v>3</v>
      </c>
      <c r="G147" s="50"/>
      <c r="H147" s="50"/>
      <c r="I147" s="146"/>
      <c r="J147" s="70"/>
    </row>
    <row r="148" spans="1:10" s="54" customFormat="1" ht="15" customHeight="1">
      <c r="A148" s="48"/>
      <c r="C148" s="330" t="s">
        <v>260</v>
      </c>
      <c r="D148" s="331"/>
      <c r="E148" s="27"/>
      <c r="F148" s="28">
        <v>8</v>
      </c>
      <c r="G148" s="50"/>
      <c r="H148" s="50"/>
      <c r="I148" s="146"/>
      <c r="J148" s="70"/>
    </row>
    <row r="149" spans="1:10" s="54" customFormat="1" ht="15" customHeight="1">
      <c r="A149" s="48"/>
      <c r="B149" s="55"/>
      <c r="C149" s="50"/>
      <c r="D149" s="50"/>
      <c r="E149" s="50"/>
      <c r="F149" s="50"/>
      <c r="G149" s="50"/>
      <c r="H149" s="50"/>
      <c r="I149" s="146"/>
      <c r="J149" s="70"/>
    </row>
    <row r="150" spans="1:10" s="54" customFormat="1" ht="15" customHeight="1">
      <c r="A150" s="48"/>
      <c r="B150" s="50" t="s">
        <v>172</v>
      </c>
      <c r="C150" s="50"/>
      <c r="E150" s="50"/>
      <c r="F150" s="50"/>
      <c r="G150" s="50"/>
      <c r="H150" s="50"/>
      <c r="I150" s="51"/>
      <c r="J150" s="70"/>
    </row>
    <row r="151" spans="1:10" s="54" customFormat="1" ht="5.0999999999999996" customHeight="1">
      <c r="A151" s="48"/>
      <c r="B151" s="50"/>
      <c r="C151" s="50"/>
      <c r="E151" s="50"/>
      <c r="F151" s="50"/>
      <c r="G151" s="50"/>
      <c r="H151" s="50"/>
      <c r="I151" s="51"/>
      <c r="J151" s="70"/>
    </row>
    <row r="152" spans="1:10" s="54" customFormat="1" ht="15" customHeight="1">
      <c r="A152" s="48"/>
      <c r="C152" s="330" t="s">
        <v>186</v>
      </c>
      <c r="D152" s="331"/>
      <c r="E152" s="27"/>
      <c r="F152" s="28">
        <v>0</v>
      </c>
      <c r="G152" s="50"/>
      <c r="H152" s="50"/>
      <c r="I152" s="51"/>
      <c r="J152" s="70"/>
    </row>
    <row r="153" spans="1:10" s="54" customFormat="1" ht="15" customHeight="1">
      <c r="A153" s="48"/>
      <c r="C153" s="330" t="s">
        <v>187</v>
      </c>
      <c r="D153" s="331"/>
      <c r="E153" s="27"/>
      <c r="F153" s="28">
        <v>2</v>
      </c>
      <c r="G153" s="50"/>
      <c r="H153" s="50"/>
      <c r="I153" s="51"/>
      <c r="J153" s="70"/>
    </row>
    <row r="154" spans="1:10" s="54" customFormat="1" ht="15" customHeight="1">
      <c r="A154" s="48"/>
      <c r="C154" s="330" t="s">
        <v>188</v>
      </c>
      <c r="D154" s="331"/>
      <c r="E154" s="27"/>
      <c r="F154" s="28">
        <v>3</v>
      </c>
      <c r="G154" s="50"/>
      <c r="H154" s="50"/>
      <c r="I154" s="51"/>
      <c r="J154" s="70"/>
    </row>
    <row r="155" spans="1:10" s="54" customFormat="1" ht="15" customHeight="1">
      <c r="A155" s="48"/>
      <c r="C155" s="330" t="s">
        <v>189</v>
      </c>
      <c r="D155" s="331"/>
      <c r="E155" s="27"/>
      <c r="F155" s="28">
        <v>4</v>
      </c>
      <c r="G155" s="50"/>
      <c r="H155" s="50"/>
      <c r="I155" s="51"/>
      <c r="J155" s="70"/>
    </row>
    <row r="156" spans="1:10" s="54" customFormat="1" ht="15" customHeight="1">
      <c r="A156" s="48"/>
      <c r="B156" s="50"/>
      <c r="C156" s="50"/>
      <c r="E156" s="50"/>
      <c r="F156" s="50"/>
      <c r="G156" s="50"/>
      <c r="H156" s="50"/>
      <c r="I156" s="51"/>
      <c r="J156" s="70"/>
    </row>
    <row r="157" spans="1:10" s="54" customFormat="1" ht="15" customHeight="1">
      <c r="A157" s="48"/>
      <c r="B157" s="50" t="s">
        <v>62</v>
      </c>
      <c r="C157" s="50"/>
      <c r="E157" s="50"/>
      <c r="F157" s="50"/>
      <c r="G157" s="50"/>
      <c r="H157" s="50"/>
      <c r="I157" s="51"/>
      <c r="J157" s="70"/>
    </row>
    <row r="158" spans="1:10" s="54" customFormat="1" ht="5.0999999999999996" customHeight="1">
      <c r="A158" s="48"/>
      <c r="B158" s="50"/>
      <c r="C158" s="50"/>
      <c r="E158" s="50"/>
      <c r="F158" s="50"/>
      <c r="G158" s="50"/>
      <c r="H158" s="50"/>
      <c r="I158" s="51"/>
      <c r="J158" s="70"/>
    </row>
    <row r="159" spans="1:10" s="54" customFormat="1" ht="15" customHeight="1">
      <c r="A159" s="48"/>
      <c r="C159" s="330" t="s">
        <v>140</v>
      </c>
      <c r="D159" s="331"/>
      <c r="E159" s="27"/>
      <c r="F159" s="28">
        <v>0</v>
      </c>
      <c r="G159" s="50"/>
      <c r="H159" s="50"/>
      <c r="I159" s="51"/>
      <c r="J159" s="70"/>
    </row>
    <row r="160" spans="1:10" s="54" customFormat="1" ht="15" customHeight="1">
      <c r="A160" s="48"/>
      <c r="C160" s="330" t="s">
        <v>168</v>
      </c>
      <c r="D160" s="331"/>
      <c r="E160" s="27"/>
      <c r="F160" s="28">
        <v>2</v>
      </c>
      <c r="G160" s="50"/>
      <c r="H160" s="50"/>
      <c r="I160" s="51"/>
      <c r="J160" s="70"/>
    </row>
    <row r="161" spans="1:10" s="54" customFormat="1" ht="15" customHeight="1">
      <c r="A161" s="48"/>
      <c r="C161" s="330" t="s">
        <v>141</v>
      </c>
      <c r="D161" s="331"/>
      <c r="E161" s="27"/>
      <c r="F161" s="28">
        <v>3</v>
      </c>
      <c r="G161" s="50"/>
      <c r="H161" s="50"/>
      <c r="I161" s="51"/>
      <c r="J161" s="70"/>
    </row>
    <row r="162" spans="1:10" s="54" customFormat="1" ht="15" customHeight="1">
      <c r="A162" s="48"/>
      <c r="C162" s="330" t="s">
        <v>142</v>
      </c>
      <c r="D162" s="331"/>
      <c r="E162" s="27"/>
      <c r="F162" s="28">
        <v>4</v>
      </c>
      <c r="G162" s="50"/>
      <c r="H162" s="50"/>
      <c r="I162" s="51"/>
      <c r="J162" s="70"/>
    </row>
    <row r="163" spans="1:10" s="54" customFormat="1" ht="15" customHeight="1" thickBot="1">
      <c r="A163" s="48"/>
      <c r="B163" s="55"/>
      <c r="C163" s="50"/>
      <c r="D163" s="50"/>
      <c r="E163" s="50"/>
      <c r="F163" s="50"/>
      <c r="G163" s="50"/>
      <c r="H163" s="50"/>
      <c r="I163" s="51"/>
      <c r="J163" s="70"/>
    </row>
    <row r="164" spans="1:10" s="54" customFormat="1" ht="15" customHeight="1" thickTop="1" thickBot="1">
      <c r="A164" s="332" t="s">
        <v>204</v>
      </c>
      <c r="B164" s="333"/>
      <c r="C164" s="333"/>
      <c r="D164" s="333"/>
      <c r="E164" s="333"/>
      <c r="F164" s="333"/>
      <c r="G164" s="333"/>
      <c r="H164" s="334"/>
      <c r="I164" s="69" t="s">
        <v>165</v>
      </c>
      <c r="J164" s="159" t="s">
        <v>164</v>
      </c>
    </row>
    <row r="165" spans="1:10" s="54" customFormat="1" ht="15" customHeight="1" thickTop="1">
      <c r="A165" s="335"/>
      <c r="B165" s="336"/>
      <c r="C165" s="336"/>
      <c r="D165" s="336"/>
      <c r="E165" s="336"/>
      <c r="F165" s="336"/>
      <c r="G165" s="336"/>
      <c r="H165" s="337"/>
      <c r="I165" s="13">
        <f>SUM(E169:E172,E176:E179,E183:E186)</f>
        <v>0</v>
      </c>
      <c r="J165" s="160">
        <f>F172+F179+F186</f>
        <v>12</v>
      </c>
    </row>
    <row r="166" spans="1:10" s="47" customFormat="1" ht="15" customHeight="1">
      <c r="A166" s="71"/>
      <c r="B166" s="50"/>
      <c r="C166" s="54"/>
      <c r="D166" s="54"/>
      <c r="E166" s="54"/>
      <c r="F166" s="54"/>
      <c r="G166" s="54"/>
      <c r="H166" s="54"/>
      <c r="I166" s="56"/>
      <c r="J166" s="158"/>
    </row>
    <row r="167" spans="1:10" s="47" customFormat="1" ht="15" customHeight="1">
      <c r="A167" s="48"/>
      <c r="B167" s="58" t="s">
        <v>205</v>
      </c>
      <c r="C167" s="50"/>
      <c r="D167" s="50"/>
      <c r="E167" s="50"/>
      <c r="F167" s="50"/>
      <c r="G167" s="50"/>
      <c r="H167" s="50"/>
      <c r="I167" s="51"/>
      <c r="J167" s="70"/>
    </row>
    <row r="168" spans="1:10" s="47" customFormat="1" ht="5.0999999999999996" customHeight="1">
      <c r="A168" s="48"/>
      <c r="B168" s="58"/>
      <c r="C168" s="50"/>
      <c r="D168" s="50"/>
      <c r="E168" s="50"/>
      <c r="F168" s="50"/>
      <c r="G168" s="50"/>
      <c r="H168" s="50"/>
      <c r="I168" s="51"/>
      <c r="J168" s="70"/>
    </row>
    <row r="169" spans="1:10" s="47" customFormat="1" ht="15" customHeight="1">
      <c r="A169" s="48"/>
      <c r="B169" s="49"/>
      <c r="C169" s="330" t="s">
        <v>190</v>
      </c>
      <c r="D169" s="331"/>
      <c r="E169" s="27"/>
      <c r="F169" s="28">
        <v>0</v>
      </c>
      <c r="G169" s="50"/>
      <c r="H169" s="50"/>
      <c r="I169" s="51"/>
      <c r="J169" s="70"/>
    </row>
    <row r="170" spans="1:10" s="47" customFormat="1" ht="15" customHeight="1">
      <c r="A170" s="48"/>
      <c r="B170" s="49"/>
      <c r="C170" s="330" t="s">
        <v>191</v>
      </c>
      <c r="D170" s="331"/>
      <c r="E170" s="27"/>
      <c r="F170" s="28">
        <v>2</v>
      </c>
      <c r="G170" s="50"/>
      <c r="H170" s="50"/>
      <c r="I170" s="51"/>
      <c r="J170" s="70"/>
    </row>
    <row r="171" spans="1:10" s="47" customFormat="1" ht="15" customHeight="1">
      <c r="A171" s="48"/>
      <c r="B171" s="49"/>
      <c r="C171" s="330" t="s">
        <v>192</v>
      </c>
      <c r="D171" s="331"/>
      <c r="E171" s="27"/>
      <c r="F171" s="28">
        <v>3</v>
      </c>
      <c r="G171" s="50"/>
      <c r="H171" s="50"/>
      <c r="I171" s="51"/>
      <c r="J171" s="70"/>
    </row>
    <row r="172" spans="1:10" s="47" customFormat="1" ht="15" customHeight="1">
      <c r="A172" s="48"/>
      <c r="B172" s="49"/>
      <c r="C172" s="330" t="s">
        <v>193</v>
      </c>
      <c r="D172" s="331"/>
      <c r="E172" s="27"/>
      <c r="F172" s="28">
        <v>4</v>
      </c>
      <c r="G172" s="50"/>
      <c r="H172" s="50"/>
      <c r="I172" s="51"/>
      <c r="J172" s="70"/>
    </row>
    <row r="173" spans="1:10" s="47" customFormat="1" ht="15" customHeight="1">
      <c r="A173" s="48"/>
      <c r="B173" s="49"/>
      <c r="C173" s="50"/>
      <c r="D173" s="50"/>
      <c r="E173" s="50"/>
      <c r="F173" s="50"/>
      <c r="G173" s="50"/>
      <c r="H173" s="50"/>
      <c r="I173" s="51"/>
      <c r="J173" s="70"/>
    </row>
    <row r="174" spans="1:10" s="47" customFormat="1" ht="15" customHeight="1">
      <c r="A174" s="57"/>
      <c r="B174" s="58" t="s">
        <v>180</v>
      </c>
      <c r="C174" s="50"/>
      <c r="D174" s="50"/>
      <c r="E174" s="50"/>
      <c r="F174" s="50"/>
      <c r="G174" s="50"/>
      <c r="H174" s="50"/>
      <c r="I174" s="51"/>
      <c r="J174" s="70"/>
    </row>
    <row r="175" spans="1:10" s="47" customFormat="1" ht="5.0999999999999996" customHeight="1">
      <c r="A175" s="48"/>
      <c r="B175" s="49"/>
      <c r="C175" s="50"/>
      <c r="D175" s="50"/>
      <c r="E175" s="50"/>
      <c r="F175" s="50"/>
      <c r="G175" s="50"/>
      <c r="H175" s="50"/>
      <c r="I175" s="51"/>
      <c r="J175" s="70"/>
    </row>
    <row r="176" spans="1:10" s="47" customFormat="1" ht="15" customHeight="1">
      <c r="A176" s="48"/>
      <c r="B176" s="49"/>
      <c r="C176" s="330" t="s">
        <v>190</v>
      </c>
      <c r="D176" s="331"/>
      <c r="E176" s="27"/>
      <c r="F176" s="28">
        <v>0</v>
      </c>
      <c r="G176" s="50"/>
      <c r="H176" s="50"/>
      <c r="I176" s="51"/>
      <c r="J176" s="70"/>
    </row>
    <row r="177" spans="1:10" s="47" customFormat="1" ht="15" customHeight="1">
      <c r="A177" s="48"/>
      <c r="B177" s="49"/>
      <c r="C177" s="330" t="s">
        <v>191</v>
      </c>
      <c r="D177" s="331"/>
      <c r="E177" s="27"/>
      <c r="F177" s="28">
        <v>2</v>
      </c>
      <c r="G177" s="50"/>
      <c r="H177" s="50"/>
      <c r="I177" s="51"/>
      <c r="J177" s="70"/>
    </row>
    <row r="178" spans="1:10" s="47" customFormat="1" ht="15" customHeight="1">
      <c r="A178" s="48"/>
      <c r="B178" s="49"/>
      <c r="C178" s="330" t="s">
        <v>192</v>
      </c>
      <c r="D178" s="331"/>
      <c r="E178" s="27"/>
      <c r="F178" s="28">
        <v>3</v>
      </c>
      <c r="G178" s="50"/>
      <c r="H178" s="50"/>
      <c r="I178" s="51"/>
      <c r="J178" s="70"/>
    </row>
    <row r="179" spans="1:10" s="47" customFormat="1" ht="15" customHeight="1">
      <c r="A179" s="48"/>
      <c r="B179" s="49"/>
      <c r="C179" s="330" t="s">
        <v>193</v>
      </c>
      <c r="D179" s="331"/>
      <c r="E179" s="27"/>
      <c r="F179" s="28">
        <v>4</v>
      </c>
      <c r="G179" s="50"/>
      <c r="H179" s="50"/>
      <c r="I179" s="51"/>
      <c r="J179" s="70"/>
    </row>
    <row r="180" spans="1:10" s="47" customFormat="1" ht="15" customHeight="1">
      <c r="A180" s="48"/>
      <c r="B180" s="49"/>
      <c r="C180" s="50"/>
      <c r="D180" s="50"/>
      <c r="E180" s="50"/>
      <c r="F180" s="50"/>
      <c r="G180" s="50"/>
      <c r="H180" s="50"/>
      <c r="I180" s="51"/>
      <c r="J180" s="70"/>
    </row>
    <row r="181" spans="1:10" s="47" customFormat="1" ht="15" customHeight="1">
      <c r="A181" s="57"/>
      <c r="B181" s="50" t="s">
        <v>173</v>
      </c>
      <c r="C181" s="50"/>
      <c r="D181" s="50"/>
      <c r="E181" s="50"/>
      <c r="F181" s="50"/>
      <c r="G181" s="50"/>
      <c r="H181" s="50"/>
      <c r="I181" s="51"/>
      <c r="J181" s="70"/>
    </row>
    <row r="182" spans="1:10" s="47" customFormat="1" ht="5.0999999999999996" customHeight="1">
      <c r="A182" s="48"/>
      <c r="B182" s="49"/>
      <c r="C182" s="54"/>
      <c r="D182" s="50"/>
      <c r="E182" s="50"/>
      <c r="F182" s="50"/>
      <c r="G182" s="50"/>
      <c r="H182" s="50"/>
      <c r="I182" s="51"/>
      <c r="J182" s="70"/>
    </row>
    <row r="183" spans="1:10" s="47" customFormat="1" ht="15" customHeight="1">
      <c r="A183" s="48"/>
      <c r="B183" s="49"/>
      <c r="C183" s="330" t="s">
        <v>190</v>
      </c>
      <c r="D183" s="331"/>
      <c r="E183" s="27"/>
      <c r="F183" s="28">
        <v>0</v>
      </c>
      <c r="G183" s="50"/>
      <c r="H183" s="50"/>
      <c r="I183" s="51"/>
      <c r="J183" s="70"/>
    </row>
    <row r="184" spans="1:10" s="47" customFormat="1" ht="15" customHeight="1">
      <c r="A184" s="48"/>
      <c r="B184" s="49"/>
      <c r="C184" s="330" t="s">
        <v>191</v>
      </c>
      <c r="D184" s="331"/>
      <c r="E184" s="27"/>
      <c r="F184" s="28">
        <v>2</v>
      </c>
      <c r="G184" s="50"/>
      <c r="H184" s="50"/>
      <c r="I184" s="51"/>
      <c r="J184" s="70"/>
    </row>
    <row r="185" spans="1:10" s="47" customFormat="1" ht="15" customHeight="1">
      <c r="A185" s="48"/>
      <c r="B185" s="49"/>
      <c r="C185" s="330" t="s">
        <v>192</v>
      </c>
      <c r="D185" s="331"/>
      <c r="E185" s="27"/>
      <c r="F185" s="28">
        <v>3</v>
      </c>
      <c r="G185" s="50"/>
      <c r="H185" s="50"/>
      <c r="I185" s="51"/>
      <c r="J185" s="70"/>
    </row>
    <row r="186" spans="1:10" s="47" customFormat="1" ht="15" customHeight="1">
      <c r="A186" s="48"/>
      <c r="B186" s="49"/>
      <c r="C186" s="330" t="s">
        <v>193</v>
      </c>
      <c r="D186" s="331"/>
      <c r="E186" s="27"/>
      <c r="F186" s="28">
        <v>4</v>
      </c>
      <c r="G186" s="50"/>
      <c r="H186" s="50"/>
      <c r="I186" s="51"/>
      <c r="J186" s="70"/>
    </row>
    <row r="187" spans="1:10" s="47" customFormat="1" ht="15" customHeight="1" thickBot="1">
      <c r="A187" s="48"/>
      <c r="B187" s="49"/>
      <c r="C187" s="50"/>
      <c r="D187" s="50"/>
      <c r="E187" s="50"/>
      <c r="F187" s="50"/>
      <c r="G187" s="50"/>
      <c r="H187" s="50"/>
      <c r="I187" s="51"/>
      <c r="J187" s="70"/>
    </row>
    <row r="188" spans="1:10" ht="15" customHeight="1" thickTop="1" thickBot="1">
      <c r="A188" s="332" t="s">
        <v>263</v>
      </c>
      <c r="B188" s="333"/>
      <c r="C188" s="333"/>
      <c r="D188" s="333"/>
      <c r="E188" s="333"/>
      <c r="F188" s="333"/>
      <c r="G188" s="333"/>
      <c r="H188" s="334"/>
      <c r="I188" s="69" t="s">
        <v>165</v>
      </c>
      <c r="J188" s="159" t="s">
        <v>164</v>
      </c>
    </row>
    <row r="189" spans="1:10" ht="15" customHeight="1" thickTop="1">
      <c r="A189" s="335"/>
      <c r="B189" s="336"/>
      <c r="C189" s="336"/>
      <c r="D189" s="336"/>
      <c r="E189" s="336"/>
      <c r="F189" s="336"/>
      <c r="G189" s="336"/>
      <c r="H189" s="337"/>
      <c r="I189" s="13">
        <f>E191+E192</f>
        <v>0</v>
      </c>
      <c r="J189" s="14">
        <f>F192</f>
        <v>2</v>
      </c>
    </row>
    <row r="190" spans="1:10" ht="5.0999999999999996" customHeight="1">
      <c r="A190" s="72"/>
      <c r="B190" s="75"/>
      <c r="C190" s="30"/>
      <c r="D190" s="30"/>
      <c r="E190" s="30"/>
      <c r="F190" s="30"/>
      <c r="G190" s="30"/>
      <c r="H190" s="30"/>
      <c r="I190" s="73"/>
      <c r="J190" s="20"/>
    </row>
    <row r="191" spans="1:10" ht="15" customHeight="1">
      <c r="A191" s="24"/>
      <c r="B191" s="7"/>
      <c r="C191" s="330" t="s">
        <v>139</v>
      </c>
      <c r="D191" s="331"/>
      <c r="E191" s="27"/>
      <c r="F191" s="28">
        <v>0</v>
      </c>
      <c r="G191" s="7"/>
      <c r="H191" s="7"/>
      <c r="I191" s="17"/>
      <c r="J191" s="20"/>
    </row>
    <row r="192" spans="1:10" ht="15" customHeight="1">
      <c r="A192" s="24"/>
      <c r="B192" s="74"/>
      <c r="C192" s="330" t="s">
        <v>155</v>
      </c>
      <c r="D192" s="331"/>
      <c r="E192" s="27"/>
      <c r="F192" s="28">
        <v>2</v>
      </c>
      <c r="G192" s="7"/>
      <c r="H192" s="7"/>
      <c r="I192" s="17"/>
      <c r="J192" s="20"/>
    </row>
    <row r="193" spans="1:10" ht="15" customHeight="1">
      <c r="A193" s="24"/>
      <c r="B193" s="7"/>
      <c r="C193" s="76"/>
      <c r="D193" s="7"/>
      <c r="E193" s="7"/>
      <c r="F193" s="7"/>
      <c r="G193" s="25"/>
      <c r="H193" s="7"/>
      <c r="I193" s="17"/>
      <c r="J193" s="20"/>
    </row>
    <row r="194" spans="1:10" ht="15" customHeight="1" thickBot="1">
      <c r="A194" s="335" t="s">
        <v>264</v>
      </c>
      <c r="B194" s="336"/>
      <c r="C194" s="336"/>
      <c r="D194" s="336"/>
      <c r="E194" s="336"/>
      <c r="F194" s="336"/>
      <c r="G194" s="336"/>
      <c r="H194" s="337"/>
      <c r="I194" s="45" t="s">
        <v>165</v>
      </c>
      <c r="J194" s="46" t="s">
        <v>164</v>
      </c>
    </row>
    <row r="195" spans="1:10" ht="15" customHeight="1" thickTop="1">
      <c r="A195" s="335"/>
      <c r="B195" s="336"/>
      <c r="C195" s="336"/>
      <c r="D195" s="336"/>
      <c r="E195" s="336"/>
      <c r="F195" s="336"/>
      <c r="G195" s="336"/>
      <c r="H195" s="337"/>
      <c r="I195" s="13">
        <f>SUM(E200:E202,E206:E209,E213:E216,E222:E224,E228:E231,E235:E238)</f>
        <v>0</v>
      </c>
      <c r="J195" s="14">
        <f>F202+F209+F216+F224+F231+F238</f>
        <v>26</v>
      </c>
    </row>
    <row r="196" spans="1:10" ht="15" customHeight="1">
      <c r="A196" s="15" t="s">
        <v>269</v>
      </c>
      <c r="B196" s="16"/>
      <c r="C196" s="16"/>
      <c r="D196" s="16"/>
      <c r="E196" s="16"/>
      <c r="F196" s="16"/>
      <c r="G196" s="16"/>
      <c r="H196" s="7"/>
      <c r="I196" s="17"/>
      <c r="J196" s="18"/>
    </row>
    <row r="197" spans="1:10" ht="15" customHeight="1">
      <c r="A197" s="19"/>
      <c r="B197" s="16"/>
      <c r="C197" s="16"/>
      <c r="D197" s="16"/>
      <c r="E197" s="16"/>
      <c r="F197" s="7"/>
      <c r="G197" s="7"/>
      <c r="H197" s="7"/>
      <c r="I197" s="17"/>
      <c r="J197" s="20"/>
    </row>
    <row r="198" spans="1:10" ht="15" customHeight="1">
      <c r="A198" s="21"/>
      <c r="B198" s="4" t="s">
        <v>240</v>
      </c>
      <c r="C198" s="7"/>
      <c r="D198" s="7"/>
      <c r="E198" s="7"/>
      <c r="F198" s="22"/>
      <c r="G198" s="22"/>
      <c r="H198" s="7"/>
      <c r="I198" s="17"/>
      <c r="J198" s="23"/>
    </row>
    <row r="199" spans="1:10" ht="5.0999999999999996" customHeight="1">
      <c r="A199" s="24"/>
      <c r="B199" s="25"/>
      <c r="C199" s="7"/>
      <c r="D199" s="7"/>
      <c r="E199" s="7"/>
      <c r="F199" s="22"/>
      <c r="G199" s="22"/>
      <c r="H199" s="7"/>
      <c r="I199" s="17"/>
      <c r="J199" s="23"/>
    </row>
    <row r="200" spans="1:10" ht="15" customHeight="1">
      <c r="A200" s="24"/>
      <c r="B200" s="26"/>
      <c r="C200" s="338" t="s">
        <v>233</v>
      </c>
      <c r="D200" s="339"/>
      <c r="E200" s="27"/>
      <c r="F200" s="28">
        <v>1</v>
      </c>
      <c r="G200" s="7"/>
      <c r="H200" s="7"/>
      <c r="I200" s="17"/>
      <c r="J200" s="29"/>
    </row>
    <row r="201" spans="1:10" ht="15" customHeight="1">
      <c r="A201" s="24"/>
      <c r="B201" s="26"/>
      <c r="C201" s="338" t="s">
        <v>234</v>
      </c>
      <c r="D201" s="339"/>
      <c r="E201" s="27"/>
      <c r="F201" s="28">
        <v>3</v>
      </c>
      <c r="G201" s="7"/>
      <c r="H201" s="7"/>
      <c r="I201" s="17"/>
      <c r="J201" s="29"/>
    </row>
    <row r="202" spans="1:10" ht="15" customHeight="1">
      <c r="A202" s="24"/>
      <c r="B202" s="26"/>
      <c r="C202" s="338" t="s">
        <v>235</v>
      </c>
      <c r="D202" s="339"/>
      <c r="E202" s="27"/>
      <c r="F202" s="28">
        <v>6</v>
      </c>
      <c r="G202" s="7"/>
      <c r="H202" s="7"/>
      <c r="I202" s="17"/>
      <c r="J202" s="29"/>
    </row>
    <row r="203" spans="1:10" s="7" customFormat="1" ht="15" customHeight="1">
      <c r="A203" s="24"/>
      <c r="B203" s="30"/>
      <c r="D203" s="22"/>
      <c r="E203" s="32"/>
      <c r="H203" s="22"/>
      <c r="I203" s="31"/>
      <c r="J203" s="29"/>
    </row>
    <row r="204" spans="1:10" ht="15" customHeight="1">
      <c r="A204" s="24"/>
      <c r="B204" s="25" t="s">
        <v>243</v>
      </c>
      <c r="C204" s="7"/>
      <c r="D204" s="7"/>
      <c r="E204" s="7"/>
      <c r="F204" s="7"/>
      <c r="G204" s="7"/>
      <c r="H204" s="7"/>
      <c r="I204" s="17"/>
      <c r="J204" s="29"/>
    </row>
    <row r="205" spans="1:10" ht="5.0999999999999996" customHeight="1">
      <c r="A205" s="24"/>
      <c r="B205" s="2"/>
      <c r="C205" s="2"/>
      <c r="D205" s="2"/>
      <c r="E205" s="7"/>
      <c r="F205" s="7"/>
      <c r="G205" s="7"/>
      <c r="H205" s="7"/>
      <c r="I205" s="17"/>
      <c r="J205" s="29"/>
    </row>
    <row r="206" spans="1:10" ht="15" customHeight="1">
      <c r="A206" s="24"/>
      <c r="B206" s="30"/>
      <c r="C206" s="338" t="s">
        <v>352</v>
      </c>
      <c r="D206" s="339"/>
      <c r="E206" s="27"/>
      <c r="F206" s="28">
        <v>0</v>
      </c>
      <c r="G206" s="7"/>
      <c r="H206" s="7"/>
      <c r="I206" s="17"/>
      <c r="J206" s="29"/>
    </row>
    <row r="207" spans="1:10" ht="15" customHeight="1">
      <c r="A207" s="24"/>
      <c r="B207" s="30"/>
      <c r="C207" s="338" t="s">
        <v>350</v>
      </c>
      <c r="D207" s="339"/>
      <c r="E207" s="27"/>
      <c r="F207" s="28">
        <v>2</v>
      </c>
      <c r="G207" s="7"/>
      <c r="H207" s="7"/>
      <c r="I207" s="17"/>
      <c r="J207" s="29"/>
    </row>
    <row r="208" spans="1:10" ht="15" customHeight="1">
      <c r="A208" s="24"/>
      <c r="B208" s="30"/>
      <c r="C208" s="338" t="s">
        <v>351</v>
      </c>
      <c r="D208" s="339"/>
      <c r="E208" s="27"/>
      <c r="F208" s="28">
        <v>3</v>
      </c>
      <c r="G208" s="7"/>
      <c r="H208" s="7"/>
      <c r="I208" s="17"/>
      <c r="J208" s="29"/>
    </row>
    <row r="209" spans="1:12" ht="15" customHeight="1">
      <c r="A209" s="24"/>
      <c r="B209" s="30"/>
      <c r="C209" s="338" t="s">
        <v>236</v>
      </c>
      <c r="D209" s="339"/>
      <c r="E209" s="27"/>
      <c r="F209" s="28">
        <v>4</v>
      </c>
      <c r="G209" s="7"/>
      <c r="H209" s="7"/>
      <c r="I209" s="17"/>
      <c r="J209" s="29"/>
    </row>
    <row r="210" spans="1:12" ht="15" customHeight="1">
      <c r="A210" s="24"/>
      <c r="B210" s="30"/>
      <c r="C210" s="7"/>
      <c r="D210" s="7"/>
      <c r="E210" s="7"/>
      <c r="F210" s="7"/>
      <c r="G210" s="7"/>
      <c r="H210" s="7"/>
      <c r="I210" s="17"/>
      <c r="J210" s="29"/>
    </row>
    <row r="211" spans="1:12" ht="15" customHeight="1">
      <c r="A211" s="24"/>
      <c r="B211" s="43" t="s">
        <v>242</v>
      </c>
      <c r="C211" s="185"/>
      <c r="D211" s="185"/>
      <c r="E211" s="128"/>
      <c r="F211" s="128"/>
      <c r="G211" s="128"/>
      <c r="H211" s="128"/>
      <c r="I211" s="33"/>
      <c r="J211" s="29"/>
    </row>
    <row r="212" spans="1:12" ht="5.0999999999999996" customHeight="1">
      <c r="A212" s="24"/>
      <c r="B212" s="35"/>
      <c r="C212" s="35"/>
      <c r="D212" s="35"/>
      <c r="E212" s="35"/>
      <c r="F212" s="35"/>
      <c r="G212" s="35"/>
      <c r="H212" s="35"/>
      <c r="I212" s="36"/>
      <c r="J212" s="29"/>
    </row>
    <row r="213" spans="1:12" ht="15" customHeight="1">
      <c r="A213" s="24"/>
      <c r="B213" s="35"/>
      <c r="C213" s="338" t="s">
        <v>352</v>
      </c>
      <c r="D213" s="339"/>
      <c r="E213" s="27"/>
      <c r="F213" s="28">
        <v>0</v>
      </c>
      <c r="G213" s="7"/>
      <c r="H213" s="22"/>
      <c r="I213" s="31"/>
      <c r="J213" s="29"/>
    </row>
    <row r="214" spans="1:12" ht="15" customHeight="1">
      <c r="A214" s="24"/>
      <c r="B214" s="35"/>
      <c r="C214" s="338" t="s">
        <v>350</v>
      </c>
      <c r="D214" s="339"/>
      <c r="E214" s="27"/>
      <c r="F214" s="28">
        <v>2</v>
      </c>
      <c r="G214" s="7"/>
      <c r="H214" s="22"/>
      <c r="I214" s="31"/>
      <c r="J214" s="29"/>
    </row>
    <row r="215" spans="1:12" ht="15" customHeight="1">
      <c r="A215" s="24"/>
      <c r="B215" s="35"/>
      <c r="C215" s="338" t="s">
        <v>351</v>
      </c>
      <c r="D215" s="339"/>
      <c r="E215" s="27"/>
      <c r="F215" s="28">
        <v>3</v>
      </c>
      <c r="G215" s="7"/>
      <c r="H215" s="22"/>
      <c r="I215" s="31"/>
      <c r="J215" s="29"/>
    </row>
    <row r="216" spans="1:12" ht="15" customHeight="1">
      <c r="A216" s="24"/>
      <c r="B216" s="35"/>
      <c r="C216" s="338" t="s">
        <v>236</v>
      </c>
      <c r="D216" s="339"/>
      <c r="E216" s="27"/>
      <c r="F216" s="28">
        <v>4</v>
      </c>
      <c r="G216" s="7"/>
      <c r="H216" s="22"/>
      <c r="I216" s="31"/>
      <c r="J216" s="29"/>
    </row>
    <row r="217" spans="1:12" ht="15" customHeight="1">
      <c r="A217" s="24"/>
      <c r="B217" s="35"/>
      <c r="C217" s="7"/>
      <c r="D217" s="7"/>
      <c r="E217" s="7"/>
      <c r="F217" s="22"/>
      <c r="G217" s="22"/>
      <c r="H217" s="22"/>
      <c r="I217" s="31"/>
      <c r="J217" s="29"/>
    </row>
    <row r="218" spans="1:12" ht="15" customHeight="1">
      <c r="A218" s="157" t="s">
        <v>346</v>
      </c>
      <c r="B218" s="7"/>
      <c r="C218" s="35"/>
      <c r="D218" s="35"/>
      <c r="E218" s="35"/>
      <c r="F218" s="35"/>
      <c r="G218" s="35"/>
      <c r="H218" s="7"/>
      <c r="I218" s="17"/>
      <c r="J218" s="29"/>
    </row>
    <row r="219" spans="1:12" ht="5.0999999999999996" customHeight="1">
      <c r="A219" s="42"/>
      <c r="B219" s="7" t="s">
        <v>136</v>
      </c>
      <c r="C219" s="35"/>
      <c r="D219" s="35"/>
      <c r="E219" s="35"/>
      <c r="F219" s="35"/>
      <c r="G219" s="35"/>
      <c r="H219" s="7"/>
      <c r="I219" s="17"/>
      <c r="J219" s="29"/>
    </row>
    <row r="220" spans="1:12" ht="15" customHeight="1">
      <c r="A220" s="42"/>
      <c r="B220" s="156" t="s">
        <v>270</v>
      </c>
      <c r="C220" s="7"/>
      <c r="D220" s="35"/>
      <c r="E220" s="35"/>
      <c r="F220" s="35"/>
      <c r="G220" s="35"/>
      <c r="H220" s="7"/>
      <c r="I220" s="17"/>
      <c r="J220" s="29"/>
    </row>
    <row r="221" spans="1:12" ht="5.0999999999999996" customHeight="1">
      <c r="A221" s="42"/>
      <c r="B221" s="43"/>
      <c r="C221" s="7"/>
      <c r="D221" s="35"/>
      <c r="E221" s="35"/>
      <c r="F221" s="35"/>
      <c r="G221" s="35"/>
      <c r="H221" s="7"/>
      <c r="I221" s="17"/>
      <c r="J221" s="29"/>
    </row>
    <row r="222" spans="1:12" ht="15" customHeight="1">
      <c r="A222" s="42"/>
      <c r="B222" s="43"/>
      <c r="C222" s="338" t="s">
        <v>237</v>
      </c>
      <c r="D222" s="339"/>
      <c r="E222" s="27"/>
      <c r="F222" s="28">
        <v>1</v>
      </c>
      <c r="G222" s="7"/>
      <c r="H222" s="7"/>
      <c r="I222" s="17"/>
      <c r="J222" s="29"/>
      <c r="K222" s="7"/>
      <c r="L222" s="7"/>
    </row>
    <row r="223" spans="1:12" ht="15" customHeight="1">
      <c r="A223" s="42"/>
      <c r="B223" s="43"/>
      <c r="C223" s="338" t="s">
        <v>238</v>
      </c>
      <c r="D223" s="339"/>
      <c r="E223" s="27"/>
      <c r="F223" s="28">
        <v>2</v>
      </c>
      <c r="G223" s="7"/>
      <c r="H223" s="7"/>
      <c r="I223" s="17"/>
      <c r="J223" s="29"/>
      <c r="K223" s="7"/>
      <c r="L223" s="7"/>
    </row>
    <row r="224" spans="1:12" ht="15" customHeight="1">
      <c r="A224" s="42"/>
      <c r="B224" s="43"/>
      <c r="C224" s="338" t="s">
        <v>239</v>
      </c>
      <c r="D224" s="339"/>
      <c r="E224" s="27"/>
      <c r="F224" s="28">
        <v>4</v>
      </c>
      <c r="G224" s="7"/>
      <c r="H224" s="7"/>
      <c r="I224" s="17"/>
      <c r="J224" s="29"/>
      <c r="K224" s="7"/>
      <c r="L224" s="7"/>
    </row>
    <row r="225" spans="1:12" ht="15" customHeight="1">
      <c r="A225" s="42"/>
      <c r="B225" s="43"/>
      <c r="C225" s="220"/>
      <c r="D225" s="221"/>
      <c r="E225" s="221"/>
      <c r="F225" s="221"/>
      <c r="G225" s="35"/>
      <c r="H225" s="222"/>
      <c r="I225" s="17"/>
      <c r="J225" s="29"/>
      <c r="K225" s="7"/>
      <c r="L225" s="7"/>
    </row>
    <row r="226" spans="1:12" ht="15" customHeight="1">
      <c r="A226" s="42"/>
      <c r="B226" s="43" t="s">
        <v>241</v>
      </c>
      <c r="C226" s="7"/>
      <c r="D226" s="35"/>
      <c r="E226" s="35"/>
      <c r="F226" s="35"/>
      <c r="G226" s="35"/>
      <c r="H226" s="7"/>
      <c r="I226" s="17"/>
      <c r="J226" s="29"/>
    </row>
    <row r="227" spans="1:12" ht="5.0999999999999996" customHeight="1">
      <c r="A227" s="42"/>
      <c r="B227" s="43"/>
      <c r="C227" s="7"/>
      <c r="D227" s="35"/>
      <c r="E227" s="35"/>
      <c r="F227" s="35"/>
      <c r="G227" s="35"/>
      <c r="H227" s="7"/>
      <c r="I227" s="17"/>
      <c r="J227" s="29"/>
    </row>
    <row r="228" spans="1:12" ht="15" customHeight="1">
      <c r="A228" s="42"/>
      <c r="B228" s="35"/>
      <c r="C228" s="338" t="s">
        <v>352</v>
      </c>
      <c r="D228" s="339"/>
      <c r="E228" s="27"/>
      <c r="F228" s="28">
        <v>0</v>
      </c>
      <c r="G228" s="32"/>
      <c r="H228" s="7"/>
      <c r="I228" s="17"/>
      <c r="J228" s="29"/>
    </row>
    <row r="229" spans="1:12" ht="15" customHeight="1">
      <c r="A229" s="42"/>
      <c r="B229" s="35"/>
      <c r="C229" s="338" t="s">
        <v>350</v>
      </c>
      <c r="D229" s="339"/>
      <c r="E229" s="27"/>
      <c r="F229" s="28">
        <v>2</v>
      </c>
      <c r="G229" s="32"/>
      <c r="H229" s="7"/>
      <c r="I229" s="17"/>
      <c r="J229" s="29"/>
    </row>
    <row r="230" spans="1:12" ht="15" customHeight="1">
      <c r="A230" s="42"/>
      <c r="B230" s="35"/>
      <c r="C230" s="338" t="s">
        <v>351</v>
      </c>
      <c r="D230" s="339"/>
      <c r="E230" s="27"/>
      <c r="F230" s="28">
        <v>3</v>
      </c>
      <c r="G230" s="32"/>
      <c r="H230" s="7"/>
      <c r="I230" s="17"/>
      <c r="J230" s="29"/>
    </row>
    <row r="231" spans="1:12" ht="15" customHeight="1">
      <c r="A231" s="42"/>
      <c r="B231" s="43"/>
      <c r="C231" s="338" t="s">
        <v>236</v>
      </c>
      <c r="D231" s="339"/>
      <c r="E231" s="27"/>
      <c r="F231" s="28">
        <v>4</v>
      </c>
      <c r="G231" s="35"/>
      <c r="H231" s="7"/>
      <c r="I231" s="17"/>
      <c r="J231" s="29"/>
    </row>
    <row r="232" spans="1:12" ht="15" customHeight="1">
      <c r="A232" s="42"/>
      <c r="B232" s="43"/>
      <c r="C232" s="7"/>
      <c r="D232" s="35"/>
      <c r="E232" s="35"/>
      <c r="F232" s="35"/>
      <c r="G232" s="35"/>
      <c r="H232" s="7"/>
      <c r="I232" s="17"/>
      <c r="J232" s="29"/>
    </row>
    <row r="233" spans="1:12" ht="15" customHeight="1">
      <c r="A233" s="42"/>
      <c r="B233" s="43" t="s">
        <v>242</v>
      </c>
      <c r="C233" s="7"/>
      <c r="D233" s="35"/>
      <c r="E233" s="35"/>
      <c r="F233" s="35"/>
      <c r="G233" s="35"/>
      <c r="H233" s="7"/>
      <c r="I233" s="17"/>
      <c r="J233" s="29"/>
    </row>
    <row r="234" spans="1:12" ht="5.0999999999999996" customHeight="1">
      <c r="A234" s="42"/>
      <c r="B234" s="40"/>
      <c r="C234" s="7"/>
      <c r="D234" s="35"/>
      <c r="E234" s="35"/>
      <c r="F234" s="35"/>
      <c r="G234" s="35"/>
      <c r="H234" s="7"/>
      <c r="I234" s="17"/>
      <c r="J234" s="29"/>
    </row>
    <row r="235" spans="1:12" ht="15" customHeight="1">
      <c r="A235" s="42"/>
      <c r="B235" s="40"/>
      <c r="C235" s="338" t="s">
        <v>352</v>
      </c>
      <c r="D235" s="339"/>
      <c r="E235" s="27"/>
      <c r="F235" s="28">
        <v>0</v>
      </c>
      <c r="G235" s="35"/>
      <c r="H235" s="7"/>
      <c r="I235" s="17"/>
      <c r="J235" s="29"/>
    </row>
    <row r="236" spans="1:12" ht="15" customHeight="1">
      <c r="A236" s="42"/>
      <c r="B236" s="40"/>
      <c r="C236" s="338" t="s">
        <v>350</v>
      </c>
      <c r="D236" s="339"/>
      <c r="E236" s="27"/>
      <c r="F236" s="28">
        <v>2</v>
      </c>
      <c r="G236" s="35"/>
      <c r="H236" s="7"/>
      <c r="I236" s="17"/>
      <c r="J236" s="29"/>
    </row>
    <row r="237" spans="1:12" ht="15" customHeight="1">
      <c r="A237" s="42"/>
      <c r="B237" s="40"/>
      <c r="C237" s="338" t="s">
        <v>351</v>
      </c>
      <c r="D237" s="339"/>
      <c r="E237" s="27"/>
      <c r="F237" s="28">
        <v>3</v>
      </c>
      <c r="G237" s="35"/>
      <c r="H237" s="7"/>
      <c r="I237" s="17"/>
      <c r="J237" s="29"/>
    </row>
    <row r="238" spans="1:12" ht="15" customHeight="1">
      <c r="A238" s="42"/>
      <c r="B238" s="44"/>
      <c r="C238" s="338" t="s">
        <v>236</v>
      </c>
      <c r="D238" s="339"/>
      <c r="E238" s="27"/>
      <c r="F238" s="28">
        <v>4</v>
      </c>
      <c r="G238" s="35"/>
      <c r="H238" s="7"/>
      <c r="I238" s="17"/>
      <c r="J238" s="29"/>
    </row>
    <row r="239" spans="1:12" ht="15" customHeight="1">
      <c r="A239" s="42"/>
      <c r="B239" s="7"/>
      <c r="C239" s="7"/>
      <c r="D239" s="7"/>
      <c r="E239" s="7"/>
      <c r="F239" s="7"/>
      <c r="G239" s="32"/>
      <c r="H239" s="7"/>
      <c r="I239" s="17"/>
      <c r="J239" s="29"/>
    </row>
    <row r="240" spans="1:12" ht="15" customHeight="1" thickBot="1">
      <c r="A240" s="335" t="s">
        <v>353</v>
      </c>
      <c r="B240" s="336"/>
      <c r="C240" s="336"/>
      <c r="D240" s="336"/>
      <c r="E240" s="336"/>
      <c r="F240" s="336"/>
      <c r="G240" s="336"/>
      <c r="H240" s="337"/>
      <c r="I240" s="45" t="s">
        <v>165</v>
      </c>
      <c r="J240" s="46" t="s">
        <v>164</v>
      </c>
    </row>
    <row r="241" spans="1:10" ht="1.5" customHeight="1" thickTop="1" thickBot="1">
      <c r="A241" s="335"/>
      <c r="B241" s="336"/>
      <c r="C241" s="336"/>
      <c r="D241" s="336"/>
      <c r="E241" s="336"/>
      <c r="F241" s="336"/>
      <c r="G241" s="336"/>
      <c r="H241" s="337"/>
      <c r="I241" s="17"/>
      <c r="J241" s="29"/>
    </row>
    <row r="242" spans="1:10" ht="15" customHeight="1" thickTop="1">
      <c r="A242" s="335"/>
      <c r="B242" s="336"/>
      <c r="C242" s="336"/>
      <c r="D242" s="336"/>
      <c r="E242" s="336"/>
      <c r="F242" s="336"/>
      <c r="G242" s="336"/>
      <c r="H242" s="337"/>
      <c r="I242" s="13">
        <f>SUM(E249:E250,E266:E269,E273:E276)</f>
        <v>0</v>
      </c>
      <c r="J242" s="14">
        <f>F247</f>
        <v>2</v>
      </c>
    </row>
    <row r="243" spans="1:10" ht="4.5" customHeight="1">
      <c r="A243" s="48"/>
      <c r="B243" s="50"/>
      <c r="C243" s="50"/>
      <c r="D243" s="50"/>
      <c r="E243" s="50"/>
      <c r="F243" s="50"/>
      <c r="G243" s="50"/>
      <c r="H243" s="50"/>
      <c r="I243" s="214"/>
      <c r="J243" s="214"/>
    </row>
    <row r="244" spans="1:10" ht="19.5" customHeight="1">
      <c r="A244" s="48"/>
      <c r="B244" s="50" t="s">
        <v>354</v>
      </c>
      <c r="C244" s="50"/>
      <c r="D244" s="54"/>
      <c r="E244" s="50"/>
      <c r="F244" s="50"/>
      <c r="G244" s="50"/>
      <c r="H244" s="50"/>
      <c r="I244" s="17"/>
      <c r="J244" s="29"/>
    </row>
    <row r="245" spans="1:10" ht="4.5" customHeight="1">
      <c r="A245" s="48"/>
      <c r="B245" s="50"/>
      <c r="C245" s="50"/>
      <c r="D245" s="54"/>
      <c r="E245" s="50"/>
      <c r="F245" s="50"/>
      <c r="G245" s="50"/>
      <c r="H245" s="50"/>
      <c r="I245" s="17"/>
      <c r="J245" s="29"/>
    </row>
    <row r="246" spans="1:10" ht="15" customHeight="1">
      <c r="A246" s="48"/>
      <c r="B246" s="54"/>
      <c r="C246" s="330" t="s">
        <v>194</v>
      </c>
      <c r="D246" s="331"/>
      <c r="E246" s="27"/>
      <c r="F246" s="28">
        <v>0</v>
      </c>
      <c r="G246" s="50"/>
      <c r="H246" s="50"/>
      <c r="I246" s="17"/>
      <c r="J246" s="29"/>
    </row>
    <row r="247" spans="1:10" ht="15" customHeight="1">
      <c r="A247" s="48"/>
      <c r="B247" s="54"/>
      <c r="C247" s="330" t="s">
        <v>195</v>
      </c>
      <c r="D247" s="331"/>
      <c r="E247" s="27"/>
      <c r="F247" s="28">
        <v>2</v>
      </c>
      <c r="G247" s="50"/>
      <c r="H247" s="50"/>
      <c r="I247" s="17"/>
      <c r="J247" s="20"/>
    </row>
    <row r="248" spans="1:10" ht="15" customHeight="1">
      <c r="A248" s="50"/>
      <c r="B248" s="54"/>
      <c r="C248" s="32"/>
      <c r="D248" s="32"/>
      <c r="E248" s="215"/>
      <c r="F248" s="64"/>
      <c r="G248" s="50"/>
      <c r="H248" s="50"/>
      <c r="I248" s="218"/>
      <c r="J248" s="219"/>
    </row>
    <row r="249" spans="1:10" ht="15" customHeight="1" thickBot="1">
      <c r="A249" s="7"/>
      <c r="B249" s="7"/>
      <c r="C249" s="7"/>
      <c r="D249" s="7"/>
      <c r="E249" s="7"/>
      <c r="F249" s="7"/>
      <c r="G249" s="7"/>
      <c r="H249" s="32" t="s">
        <v>181</v>
      </c>
      <c r="I249" s="216">
        <f>SUM(I11,I89,I131,I165,I189,I195)</f>
        <v>0</v>
      </c>
      <c r="J249" s="217">
        <f>SUM(J195,J189,J165,J131,J89,J11,J242)</f>
        <v>100</v>
      </c>
    </row>
    <row r="250" spans="1:10" ht="15" customHeight="1">
      <c r="B250" s="30"/>
      <c r="C250" s="77"/>
      <c r="D250" s="77"/>
      <c r="E250" s="77"/>
      <c r="F250" s="77"/>
      <c r="G250" s="77"/>
      <c r="H250" s="77"/>
      <c r="I250" s="77"/>
      <c r="J250" s="77"/>
    </row>
    <row r="251" spans="1:10" ht="15" customHeight="1">
      <c r="A251" s="78" t="s">
        <v>250</v>
      </c>
      <c r="B251" s="30"/>
      <c r="C251" s="77"/>
      <c r="D251" s="77"/>
      <c r="E251" s="77"/>
      <c r="F251" s="77"/>
      <c r="G251" s="77"/>
      <c r="H251" s="79"/>
      <c r="I251" s="79"/>
      <c r="J251" s="77"/>
    </row>
    <row r="252" spans="1:10" ht="15" customHeight="1">
      <c r="B252" s="30"/>
      <c r="H252" s="32"/>
      <c r="I252" s="7"/>
      <c r="J252" s="80"/>
    </row>
    <row r="253" spans="1:10" ht="15" customHeight="1">
      <c r="B253" s="30"/>
      <c r="J253" s="80"/>
    </row>
    <row r="254" spans="1:10" ht="15" customHeight="1">
      <c r="B254" s="7"/>
      <c r="J254" s="80"/>
    </row>
    <row r="255" spans="1:10" ht="15" customHeight="1">
      <c r="A255" s="8"/>
      <c r="B255" s="77"/>
      <c r="C255" s="8"/>
      <c r="D255" s="8"/>
      <c r="E255" s="8"/>
      <c r="F255" s="8"/>
      <c r="G255" s="8"/>
      <c r="H255" s="8"/>
      <c r="I255" s="8"/>
      <c r="J255" s="8"/>
    </row>
    <row r="256" spans="1:10" ht="15" customHeight="1">
      <c r="B256" s="77"/>
    </row>
    <row r="257" spans="2:10" ht="15" customHeight="1">
      <c r="J257" s="80"/>
    </row>
    <row r="258" spans="2:10" ht="15" customHeight="1">
      <c r="J258" s="80"/>
    </row>
    <row r="259" spans="2:10" ht="15" customHeight="1">
      <c r="J259" s="80"/>
    </row>
    <row r="260" spans="2:10" ht="15" customHeight="1">
      <c r="J260" s="80"/>
    </row>
    <row r="261" spans="2:10" ht="15" customHeight="1">
      <c r="B261" s="8"/>
      <c r="J261" s="80"/>
    </row>
    <row r="262" spans="2:10" ht="15" customHeight="1">
      <c r="J262" s="80"/>
    </row>
    <row r="263" spans="2:10" ht="15" customHeight="1">
      <c r="J263" s="80"/>
    </row>
    <row r="264" spans="2:10" ht="15" customHeight="1">
      <c r="J264" s="80"/>
    </row>
    <row r="265" spans="2:10" ht="15" customHeight="1">
      <c r="J265" s="80"/>
    </row>
    <row r="266" spans="2:10" ht="15" customHeight="1">
      <c r="J266" s="80"/>
    </row>
    <row r="267" spans="2:10" ht="15" customHeight="1">
      <c r="J267" s="80"/>
    </row>
    <row r="268" spans="2:10" ht="15" customHeight="1">
      <c r="J268" s="80"/>
    </row>
    <row r="269" spans="2:10" ht="15" customHeight="1">
      <c r="J269" s="80"/>
    </row>
    <row r="270" spans="2:10" ht="15" customHeight="1">
      <c r="J270" s="80"/>
    </row>
    <row r="271" spans="2:10" ht="15" customHeight="1">
      <c r="J271" s="80"/>
    </row>
    <row r="272" spans="2:10" ht="15" customHeight="1">
      <c r="J272" s="80"/>
    </row>
    <row r="273" spans="10:10" ht="15" customHeight="1">
      <c r="J273" s="80"/>
    </row>
    <row r="274" spans="10:10" ht="15" customHeight="1">
      <c r="J274" s="80"/>
    </row>
    <row r="275" spans="10:10" ht="15" customHeight="1">
      <c r="J275" s="80"/>
    </row>
    <row r="276" spans="10:10" ht="15" customHeight="1">
      <c r="J276" s="80"/>
    </row>
    <row r="277" spans="10:10" ht="15" customHeight="1">
      <c r="J277" s="80"/>
    </row>
    <row r="278" spans="10:10" ht="15" customHeight="1">
      <c r="J278" s="80"/>
    </row>
    <row r="279" spans="10:10" ht="15" customHeight="1">
      <c r="J279" s="80"/>
    </row>
    <row r="280" spans="10:10" ht="15" customHeight="1">
      <c r="J280" s="80"/>
    </row>
    <row r="281" spans="10:10" ht="15" customHeight="1">
      <c r="J281" s="80"/>
    </row>
    <row r="282" spans="10:10" ht="15" customHeight="1">
      <c r="J282" s="80"/>
    </row>
    <row r="283" spans="10:10" ht="15" customHeight="1">
      <c r="J283" s="80"/>
    </row>
    <row r="284" spans="10:10" ht="15" customHeight="1">
      <c r="J284" s="80"/>
    </row>
    <row r="285" spans="10:10" ht="15" customHeight="1">
      <c r="J285" s="80"/>
    </row>
    <row r="286" spans="10:10" ht="15" customHeight="1">
      <c r="J286" s="80"/>
    </row>
    <row r="287" spans="10:10" ht="15" customHeight="1">
      <c r="J287" s="80"/>
    </row>
    <row r="288" spans="10:10" ht="15" customHeight="1">
      <c r="J288" s="80"/>
    </row>
    <row r="289" spans="10:10" ht="15" customHeight="1">
      <c r="J289" s="80"/>
    </row>
    <row r="290" spans="10:10" ht="15" customHeight="1">
      <c r="J290" s="80"/>
    </row>
    <row r="291" spans="10:10" ht="15" customHeight="1">
      <c r="J291" s="80"/>
    </row>
    <row r="292" spans="10:10" ht="15" customHeight="1">
      <c r="J292" s="80"/>
    </row>
    <row r="293" spans="10:10" ht="15" customHeight="1">
      <c r="J293" s="80"/>
    </row>
    <row r="294" spans="10:10" ht="15" customHeight="1">
      <c r="J294" s="80"/>
    </row>
    <row r="295" spans="10:10" ht="15" customHeight="1">
      <c r="J295" s="80"/>
    </row>
    <row r="296" spans="10:10" ht="15" customHeight="1">
      <c r="J296" s="80"/>
    </row>
    <row r="297" spans="10:10" ht="15" customHeight="1">
      <c r="J297" s="80"/>
    </row>
    <row r="298" spans="10:10" ht="15" customHeight="1">
      <c r="J298" s="80"/>
    </row>
    <row r="299" spans="10:10" ht="15" customHeight="1">
      <c r="J299" s="80"/>
    </row>
    <row r="300" spans="10:10" ht="15" customHeight="1">
      <c r="J300" s="80"/>
    </row>
    <row r="301" spans="10:10" ht="15" customHeight="1">
      <c r="J301" s="80"/>
    </row>
    <row r="302" spans="10:10" ht="15" customHeight="1">
      <c r="J302" s="80"/>
    </row>
    <row r="303" spans="10:10" ht="15" customHeight="1">
      <c r="J303" s="80"/>
    </row>
    <row r="304" spans="10:10" ht="15" customHeight="1">
      <c r="J304" s="80"/>
    </row>
    <row r="305" spans="10:10" ht="15" customHeight="1">
      <c r="J305" s="80"/>
    </row>
    <row r="306" spans="10:10" ht="15" customHeight="1">
      <c r="J306" s="80"/>
    </row>
    <row r="307" spans="10:10" ht="15" customHeight="1">
      <c r="J307" s="80"/>
    </row>
    <row r="308" spans="10:10" ht="15" customHeight="1">
      <c r="J308" s="80"/>
    </row>
    <row r="309" spans="10:10" ht="15" customHeight="1">
      <c r="J309" s="80"/>
    </row>
    <row r="310" spans="10:10" ht="15" customHeight="1">
      <c r="J310" s="80"/>
    </row>
    <row r="311" spans="10:10" ht="15" customHeight="1">
      <c r="J311" s="80"/>
    </row>
    <row r="312" spans="10:10" ht="15" customHeight="1">
      <c r="J312" s="80"/>
    </row>
    <row r="313" spans="10:10" ht="15" customHeight="1">
      <c r="J313" s="80"/>
    </row>
    <row r="314" spans="10:10" ht="15" customHeight="1">
      <c r="J314" s="80"/>
    </row>
    <row r="315" spans="10:10" ht="15" customHeight="1">
      <c r="J315" s="80"/>
    </row>
    <row r="316" spans="10:10" ht="15" customHeight="1">
      <c r="J316" s="80"/>
    </row>
    <row r="317" spans="10:10" ht="15" customHeight="1">
      <c r="J317" s="80"/>
    </row>
    <row r="318" spans="10:10" ht="15" customHeight="1">
      <c r="J318" s="80"/>
    </row>
    <row r="319" spans="10:10" ht="15" customHeight="1">
      <c r="J319" s="80"/>
    </row>
    <row r="320" spans="10:10" ht="15" customHeight="1">
      <c r="J320" s="80"/>
    </row>
    <row r="321" spans="10:10" ht="15" customHeight="1">
      <c r="J321" s="80"/>
    </row>
    <row r="322" spans="10:10" ht="15" customHeight="1">
      <c r="J322" s="80"/>
    </row>
    <row r="323" spans="10:10" ht="15" customHeight="1">
      <c r="J323" s="80"/>
    </row>
    <row r="324" spans="10:10" ht="15" customHeight="1">
      <c r="J324" s="80"/>
    </row>
    <row r="325" spans="10:10" ht="15" customHeight="1">
      <c r="J325" s="80"/>
    </row>
    <row r="326" spans="10:10" ht="15" customHeight="1">
      <c r="J326" s="80"/>
    </row>
    <row r="327" spans="10:10" ht="15" customHeight="1">
      <c r="J327" s="80"/>
    </row>
    <row r="328" spans="10:10" ht="15" customHeight="1">
      <c r="J328" s="80"/>
    </row>
    <row r="329" spans="10:10" ht="15" customHeight="1">
      <c r="J329" s="80"/>
    </row>
    <row r="330" spans="10:10" ht="15" customHeight="1">
      <c r="J330" s="80"/>
    </row>
    <row r="331" spans="10:10" ht="15" customHeight="1">
      <c r="J331" s="80"/>
    </row>
    <row r="332" spans="10:10" ht="15" customHeight="1">
      <c r="J332" s="80"/>
    </row>
    <row r="333" spans="10:10" ht="15" customHeight="1">
      <c r="J333" s="80"/>
    </row>
    <row r="334" spans="10:10" ht="15" customHeight="1">
      <c r="J334" s="80"/>
    </row>
    <row r="335" spans="10:10" ht="15" customHeight="1">
      <c r="J335" s="80"/>
    </row>
    <row r="336" spans="10:10" ht="15" customHeight="1">
      <c r="J336" s="80"/>
    </row>
    <row r="337" spans="10:10" ht="15" customHeight="1">
      <c r="J337" s="80"/>
    </row>
    <row r="338" spans="10:10" ht="15" customHeight="1">
      <c r="J338" s="80"/>
    </row>
    <row r="339" spans="10:10" ht="15" customHeight="1">
      <c r="J339" s="80"/>
    </row>
    <row r="340" spans="10:10" ht="15" customHeight="1">
      <c r="J340" s="80"/>
    </row>
    <row r="341" spans="10:10" ht="15" customHeight="1">
      <c r="J341" s="80"/>
    </row>
    <row r="342" spans="10:10" ht="15" customHeight="1">
      <c r="J342" s="80"/>
    </row>
    <row r="343" spans="10:10" ht="15" customHeight="1">
      <c r="J343" s="80"/>
    </row>
    <row r="344" spans="10:10" ht="15" customHeight="1">
      <c r="J344" s="80"/>
    </row>
    <row r="345" spans="10:10" ht="15" customHeight="1">
      <c r="J345" s="80"/>
    </row>
    <row r="346" spans="10:10" ht="15" customHeight="1">
      <c r="J346" s="80"/>
    </row>
    <row r="347" spans="10:10" ht="15" customHeight="1">
      <c r="J347" s="80"/>
    </row>
    <row r="348" spans="10:10" ht="15" customHeight="1">
      <c r="J348" s="80"/>
    </row>
    <row r="349" spans="10:10" ht="15" customHeight="1">
      <c r="J349" s="80"/>
    </row>
    <row r="350" spans="10:10" ht="15" customHeight="1">
      <c r="J350" s="80"/>
    </row>
    <row r="351" spans="10:10" ht="15" customHeight="1">
      <c r="J351" s="80"/>
    </row>
    <row r="352" spans="10:10" ht="15" customHeight="1">
      <c r="J352" s="80"/>
    </row>
    <row r="353" spans="10:10" ht="15" customHeight="1">
      <c r="J353" s="80"/>
    </row>
    <row r="354" spans="10:10" ht="15" customHeight="1">
      <c r="J354" s="80"/>
    </row>
    <row r="355" spans="10:10" ht="15" customHeight="1">
      <c r="J355" s="80"/>
    </row>
    <row r="356" spans="10:10" ht="15" customHeight="1">
      <c r="J356" s="80"/>
    </row>
    <row r="357" spans="10:10" ht="15" customHeight="1">
      <c r="J357" s="80"/>
    </row>
    <row r="358" spans="10:10" ht="15" customHeight="1">
      <c r="J358" s="80"/>
    </row>
    <row r="359" spans="10:10" ht="15" customHeight="1">
      <c r="J359" s="80"/>
    </row>
    <row r="360" spans="10:10" ht="15" customHeight="1">
      <c r="J360" s="80"/>
    </row>
    <row r="361" spans="10:10" ht="15" customHeight="1">
      <c r="J361" s="80"/>
    </row>
    <row r="362" spans="10:10" ht="15" customHeight="1">
      <c r="J362" s="80"/>
    </row>
    <row r="363" spans="10:10" ht="15" customHeight="1">
      <c r="J363" s="80"/>
    </row>
    <row r="364" spans="10:10" ht="15" customHeight="1">
      <c r="J364" s="80"/>
    </row>
    <row r="365" spans="10:10" ht="15" customHeight="1">
      <c r="J365" s="80"/>
    </row>
    <row r="366" spans="10:10" ht="15" customHeight="1">
      <c r="J366" s="80"/>
    </row>
    <row r="367" spans="10:10" ht="15" customHeight="1">
      <c r="J367" s="80"/>
    </row>
    <row r="368" spans="10:10" ht="15" customHeight="1">
      <c r="J368" s="80"/>
    </row>
    <row r="369" spans="10:10" ht="15" customHeight="1">
      <c r="J369" s="80"/>
    </row>
    <row r="370" spans="10:10" ht="15" customHeight="1">
      <c r="J370" s="80"/>
    </row>
    <row r="371" spans="10:10" ht="15" customHeight="1">
      <c r="J371" s="80"/>
    </row>
    <row r="372" spans="10:10" ht="15" customHeight="1">
      <c r="J372" s="80"/>
    </row>
    <row r="373" spans="10:10" ht="15" customHeight="1">
      <c r="J373" s="80"/>
    </row>
    <row r="374" spans="10:10" ht="15" customHeight="1">
      <c r="J374" s="80"/>
    </row>
    <row r="375" spans="10:10" ht="15" customHeight="1">
      <c r="J375" s="80"/>
    </row>
    <row r="376" spans="10:10" ht="15" customHeight="1">
      <c r="J376" s="80"/>
    </row>
    <row r="377" spans="10:10" ht="15" customHeight="1">
      <c r="J377" s="80"/>
    </row>
    <row r="378" spans="10:10" ht="15" customHeight="1">
      <c r="J378" s="80"/>
    </row>
    <row r="379" spans="10:10" ht="15" customHeight="1">
      <c r="J379" s="80"/>
    </row>
    <row r="380" spans="10:10" ht="15" customHeight="1">
      <c r="J380" s="80"/>
    </row>
    <row r="381" spans="10:10" ht="15" customHeight="1">
      <c r="J381" s="80"/>
    </row>
    <row r="382" spans="10:10" ht="15" customHeight="1">
      <c r="J382" s="80"/>
    </row>
    <row r="383" spans="10:10" ht="15" customHeight="1">
      <c r="J383" s="80"/>
    </row>
    <row r="384" spans="10:10" ht="15" customHeight="1">
      <c r="J384" s="80"/>
    </row>
    <row r="385" spans="10:10" ht="15" customHeight="1">
      <c r="J385" s="80"/>
    </row>
    <row r="386" spans="10:10" ht="15" customHeight="1">
      <c r="J386" s="80"/>
    </row>
    <row r="387" spans="10:10" ht="15" customHeight="1">
      <c r="J387" s="80"/>
    </row>
    <row r="388" spans="10:10" ht="15" customHeight="1">
      <c r="J388" s="80"/>
    </row>
    <row r="389" spans="10:10" ht="15" customHeight="1">
      <c r="J389" s="80"/>
    </row>
    <row r="390" spans="10:10" ht="15" customHeight="1">
      <c r="J390" s="80"/>
    </row>
    <row r="391" spans="10:10" ht="15" customHeight="1">
      <c r="J391" s="80"/>
    </row>
    <row r="392" spans="10:10" ht="15" customHeight="1">
      <c r="J392" s="80"/>
    </row>
    <row r="393" spans="10:10" ht="15" customHeight="1">
      <c r="J393" s="80"/>
    </row>
    <row r="394" spans="10:10" ht="15" customHeight="1">
      <c r="J394" s="80"/>
    </row>
    <row r="395" spans="10:10" ht="15" customHeight="1">
      <c r="J395" s="80"/>
    </row>
    <row r="396" spans="10:10" ht="15" customHeight="1">
      <c r="J396" s="80"/>
    </row>
    <row r="397" spans="10:10" ht="15" customHeight="1">
      <c r="J397" s="80"/>
    </row>
    <row r="398" spans="10:10" ht="15" customHeight="1">
      <c r="J398" s="80"/>
    </row>
    <row r="399" spans="10:10" ht="15" customHeight="1">
      <c r="J399" s="80"/>
    </row>
    <row r="400" spans="10:10" ht="15" customHeight="1">
      <c r="J400" s="80"/>
    </row>
    <row r="401" spans="10:10" ht="15" customHeight="1">
      <c r="J401" s="80"/>
    </row>
    <row r="402" spans="10:10" ht="15" customHeight="1">
      <c r="J402" s="80"/>
    </row>
    <row r="403" spans="10:10" ht="15" customHeight="1">
      <c r="J403" s="80"/>
    </row>
    <row r="404" spans="10:10" ht="15" customHeight="1">
      <c r="J404" s="80"/>
    </row>
    <row r="405" spans="10:10" ht="15" customHeight="1">
      <c r="J405" s="80"/>
    </row>
    <row r="406" spans="10:10" ht="15" customHeight="1">
      <c r="J406" s="80"/>
    </row>
    <row r="407" spans="10:10" ht="15" customHeight="1">
      <c r="J407" s="80"/>
    </row>
    <row r="408" spans="10:10" ht="15" customHeight="1">
      <c r="J408" s="80"/>
    </row>
    <row r="409" spans="10:10" ht="15" customHeight="1">
      <c r="J409" s="80"/>
    </row>
    <row r="410" spans="10:10" ht="15" customHeight="1">
      <c r="J410" s="80"/>
    </row>
    <row r="411" spans="10:10" ht="15" customHeight="1">
      <c r="J411" s="80"/>
    </row>
    <row r="412" spans="10:10" ht="15" customHeight="1">
      <c r="J412" s="80"/>
    </row>
    <row r="413" spans="10:10" ht="15" customHeight="1">
      <c r="J413" s="80"/>
    </row>
    <row r="414" spans="10:10" ht="15" customHeight="1">
      <c r="J414" s="80"/>
    </row>
    <row r="415" spans="10:10" ht="15" customHeight="1">
      <c r="J415" s="80"/>
    </row>
    <row r="416" spans="10:10" ht="15" customHeight="1">
      <c r="J416" s="80"/>
    </row>
    <row r="417" spans="10:10" ht="15" customHeight="1">
      <c r="J417" s="80"/>
    </row>
    <row r="418" spans="10:10" ht="15" customHeight="1">
      <c r="J418" s="80"/>
    </row>
    <row r="419" spans="10:10" ht="15" customHeight="1">
      <c r="J419" s="80"/>
    </row>
    <row r="420" spans="10:10" ht="15" customHeight="1">
      <c r="J420" s="80"/>
    </row>
    <row r="421" spans="10:10" ht="15" customHeight="1">
      <c r="J421" s="80"/>
    </row>
    <row r="422" spans="10:10" ht="15" customHeight="1">
      <c r="J422" s="80"/>
    </row>
    <row r="423" spans="10:10" ht="15" customHeight="1">
      <c r="J423" s="80"/>
    </row>
    <row r="424" spans="10:10" ht="15" customHeight="1">
      <c r="J424" s="80"/>
    </row>
    <row r="425" spans="10:10" ht="15" customHeight="1">
      <c r="J425" s="80"/>
    </row>
    <row r="426" spans="10:10" ht="15" customHeight="1">
      <c r="J426" s="80"/>
    </row>
    <row r="427" spans="10:10" ht="15" customHeight="1">
      <c r="J427" s="80"/>
    </row>
    <row r="428" spans="10:10" ht="15" customHeight="1">
      <c r="J428" s="80"/>
    </row>
    <row r="429" spans="10:10" ht="15" customHeight="1">
      <c r="J429" s="80"/>
    </row>
    <row r="430" spans="10:10" ht="15" customHeight="1">
      <c r="J430" s="80"/>
    </row>
    <row r="431" spans="10:10" ht="15" customHeight="1">
      <c r="J431" s="80"/>
    </row>
    <row r="432" spans="10:10" ht="15" customHeight="1">
      <c r="J432" s="80"/>
    </row>
    <row r="433" spans="10:10" ht="15" customHeight="1">
      <c r="J433" s="80"/>
    </row>
    <row r="434" spans="10:10" ht="15" customHeight="1">
      <c r="J434" s="80"/>
    </row>
    <row r="435" spans="10:10" ht="15" customHeight="1">
      <c r="J435" s="80"/>
    </row>
    <row r="436" spans="10:10" ht="15" customHeight="1">
      <c r="J436" s="80"/>
    </row>
    <row r="437" spans="10:10" ht="15" customHeight="1">
      <c r="J437" s="80"/>
    </row>
    <row r="438" spans="10:10" ht="15" customHeight="1">
      <c r="J438" s="80"/>
    </row>
    <row r="439" spans="10:10" ht="15" customHeight="1">
      <c r="J439" s="80"/>
    </row>
    <row r="440" spans="10:10" ht="15" customHeight="1">
      <c r="J440" s="80"/>
    </row>
    <row r="441" spans="10:10" ht="15" customHeight="1">
      <c r="J441" s="80"/>
    </row>
    <row r="442" spans="10:10" ht="15" customHeight="1">
      <c r="J442" s="80"/>
    </row>
    <row r="443" spans="10:10" ht="15" customHeight="1">
      <c r="J443" s="80"/>
    </row>
    <row r="444" spans="10:10" ht="15" customHeight="1">
      <c r="J444" s="80"/>
    </row>
    <row r="445" spans="10:10" ht="15" customHeight="1">
      <c r="J445" s="80"/>
    </row>
    <row r="446" spans="10:10" ht="15" customHeight="1">
      <c r="J446" s="80"/>
    </row>
    <row r="447" spans="10:10" ht="15" customHeight="1">
      <c r="J447" s="80"/>
    </row>
    <row r="448" spans="10:10" ht="15" customHeight="1">
      <c r="J448" s="80"/>
    </row>
    <row r="449" spans="10:10" ht="15" customHeight="1">
      <c r="J449" s="80"/>
    </row>
    <row r="450" spans="10:10" ht="15" customHeight="1">
      <c r="J450" s="80"/>
    </row>
    <row r="451" spans="10:10" ht="15" customHeight="1">
      <c r="J451" s="80"/>
    </row>
    <row r="452" spans="10:10" ht="15" customHeight="1">
      <c r="J452" s="80"/>
    </row>
    <row r="453" spans="10:10" ht="15" customHeight="1">
      <c r="J453" s="80"/>
    </row>
    <row r="454" spans="10:10" ht="15" customHeight="1">
      <c r="J454" s="80"/>
    </row>
    <row r="455" spans="10:10" ht="15" customHeight="1">
      <c r="J455" s="80"/>
    </row>
    <row r="456" spans="10:10" ht="15" customHeight="1">
      <c r="J456" s="80"/>
    </row>
    <row r="457" spans="10:10" ht="15" customHeight="1">
      <c r="J457" s="80"/>
    </row>
    <row r="458" spans="10:10" ht="15" customHeight="1">
      <c r="J458" s="80"/>
    </row>
    <row r="459" spans="10:10" ht="15" customHeight="1">
      <c r="J459" s="80"/>
    </row>
    <row r="460" spans="10:10" ht="15" customHeight="1">
      <c r="J460" s="80"/>
    </row>
    <row r="461" spans="10:10" ht="15" customHeight="1">
      <c r="J461" s="80"/>
    </row>
    <row r="462" spans="10:10" ht="15" customHeight="1">
      <c r="J462" s="80"/>
    </row>
    <row r="463" spans="10:10" ht="15" customHeight="1">
      <c r="J463" s="80"/>
    </row>
    <row r="464" spans="10:10" ht="15" customHeight="1">
      <c r="J464" s="80"/>
    </row>
    <row r="465" spans="10:10" ht="15" customHeight="1">
      <c r="J465" s="80"/>
    </row>
    <row r="466" spans="10:10" ht="15" customHeight="1">
      <c r="J466" s="80"/>
    </row>
    <row r="467" spans="10:10" ht="15" customHeight="1">
      <c r="J467" s="80"/>
    </row>
    <row r="468" spans="10:10" ht="15" customHeight="1">
      <c r="J468" s="80"/>
    </row>
    <row r="469" spans="10:10" ht="15" customHeight="1">
      <c r="J469" s="80"/>
    </row>
    <row r="470" spans="10:10" ht="15" customHeight="1">
      <c r="J470" s="80"/>
    </row>
    <row r="471" spans="10:10" ht="15" customHeight="1">
      <c r="J471" s="80"/>
    </row>
    <row r="472" spans="10:10" ht="15" customHeight="1">
      <c r="J472" s="80"/>
    </row>
    <row r="473" spans="10:10" ht="15" customHeight="1">
      <c r="J473" s="80"/>
    </row>
    <row r="474" spans="10:10" ht="15" customHeight="1">
      <c r="J474" s="80"/>
    </row>
    <row r="475" spans="10:10" ht="15" customHeight="1">
      <c r="J475" s="80"/>
    </row>
    <row r="476" spans="10:10" ht="15" customHeight="1">
      <c r="J476" s="80"/>
    </row>
    <row r="477" spans="10:10" ht="15" customHeight="1">
      <c r="J477" s="80"/>
    </row>
    <row r="478" spans="10:10" ht="15" customHeight="1">
      <c r="J478" s="80"/>
    </row>
    <row r="479" spans="10:10" ht="15" customHeight="1">
      <c r="J479" s="80"/>
    </row>
    <row r="480" spans="10:10" ht="15" customHeight="1">
      <c r="J480" s="80"/>
    </row>
    <row r="481" spans="10:10" ht="15" customHeight="1">
      <c r="J481" s="80"/>
    </row>
    <row r="482" spans="10:10" ht="15" customHeight="1">
      <c r="J482" s="80"/>
    </row>
    <row r="483" spans="10:10" ht="15" customHeight="1">
      <c r="J483" s="80"/>
    </row>
    <row r="484" spans="10:10" ht="15" customHeight="1">
      <c r="J484" s="80"/>
    </row>
    <row r="485" spans="10:10" ht="15" customHeight="1">
      <c r="J485" s="80"/>
    </row>
    <row r="486" spans="10:10" ht="15" customHeight="1">
      <c r="J486" s="80"/>
    </row>
    <row r="487" spans="10:10" ht="15" customHeight="1">
      <c r="J487" s="80"/>
    </row>
    <row r="488" spans="10:10" ht="15" customHeight="1">
      <c r="J488" s="80"/>
    </row>
    <row r="489" spans="10:10" ht="15" customHeight="1">
      <c r="J489" s="80"/>
    </row>
    <row r="490" spans="10:10" ht="15" customHeight="1">
      <c r="J490" s="80"/>
    </row>
    <row r="491" spans="10:10" ht="15" customHeight="1">
      <c r="J491" s="80"/>
    </row>
    <row r="492" spans="10:10" ht="15" customHeight="1">
      <c r="J492" s="80"/>
    </row>
    <row r="493" spans="10:10" ht="15" customHeight="1">
      <c r="J493" s="80"/>
    </row>
    <row r="494" spans="10:10" ht="15" customHeight="1">
      <c r="J494" s="80"/>
    </row>
    <row r="495" spans="10:10" ht="15" customHeight="1">
      <c r="J495" s="80"/>
    </row>
    <row r="496" spans="10:10" ht="15" customHeight="1">
      <c r="J496" s="80"/>
    </row>
    <row r="497" spans="10:10" ht="15" customHeight="1">
      <c r="J497" s="80"/>
    </row>
    <row r="498" spans="10:10" ht="15" customHeight="1">
      <c r="J498" s="80"/>
    </row>
    <row r="499" spans="10:10" ht="15" customHeight="1">
      <c r="J499" s="80"/>
    </row>
    <row r="500" spans="10:10" ht="15" customHeight="1">
      <c r="J500" s="80"/>
    </row>
    <row r="501" spans="10:10" ht="15" customHeight="1">
      <c r="J501" s="80"/>
    </row>
    <row r="502" spans="10:10" ht="15" customHeight="1">
      <c r="J502" s="80"/>
    </row>
    <row r="503" spans="10:10" ht="15" customHeight="1">
      <c r="J503" s="80"/>
    </row>
    <row r="504" spans="10:10" ht="15" customHeight="1">
      <c r="J504" s="80"/>
    </row>
    <row r="505" spans="10:10" ht="15" customHeight="1">
      <c r="J505" s="80"/>
    </row>
    <row r="506" spans="10:10" ht="15" customHeight="1">
      <c r="J506" s="80"/>
    </row>
    <row r="507" spans="10:10" ht="15" customHeight="1">
      <c r="J507" s="80"/>
    </row>
    <row r="508" spans="10:10" ht="15" customHeight="1">
      <c r="J508" s="80"/>
    </row>
    <row r="509" spans="10:10" ht="15" customHeight="1">
      <c r="J509" s="80"/>
    </row>
    <row r="510" spans="10:10" ht="15" customHeight="1">
      <c r="J510" s="80"/>
    </row>
    <row r="511" spans="10:10" ht="15" customHeight="1">
      <c r="J511" s="80"/>
    </row>
    <row r="512" spans="10:10" ht="15" customHeight="1">
      <c r="J512" s="80"/>
    </row>
    <row r="513" spans="10:10" ht="15" customHeight="1">
      <c r="J513" s="80"/>
    </row>
    <row r="514" spans="10:10" ht="15" customHeight="1">
      <c r="J514" s="80"/>
    </row>
    <row r="515" spans="10:10" ht="15" customHeight="1">
      <c r="J515" s="80"/>
    </row>
    <row r="516" spans="10:10" ht="15" customHeight="1">
      <c r="J516" s="80"/>
    </row>
    <row r="517" spans="10:10" ht="15" customHeight="1">
      <c r="J517" s="80"/>
    </row>
    <row r="518" spans="10:10" ht="15" customHeight="1">
      <c r="J518" s="80"/>
    </row>
    <row r="519" spans="10:10" ht="15" customHeight="1">
      <c r="J519" s="80"/>
    </row>
    <row r="520" spans="10:10" ht="15" customHeight="1">
      <c r="J520" s="80"/>
    </row>
    <row r="521" spans="10:10" ht="15" customHeight="1">
      <c r="J521" s="80"/>
    </row>
    <row r="522" spans="10:10" ht="15" customHeight="1">
      <c r="J522" s="80"/>
    </row>
    <row r="523" spans="10:10" ht="15" customHeight="1">
      <c r="J523" s="80"/>
    </row>
    <row r="524" spans="10:10" ht="15" customHeight="1">
      <c r="J524" s="80"/>
    </row>
    <row r="525" spans="10:10" ht="15" customHeight="1">
      <c r="J525" s="80"/>
    </row>
    <row r="526" spans="10:10" ht="15" customHeight="1">
      <c r="J526" s="80"/>
    </row>
    <row r="527" spans="10:10" ht="15" customHeight="1">
      <c r="J527" s="80"/>
    </row>
    <row r="528" spans="10:10" ht="15" customHeight="1">
      <c r="J528" s="80"/>
    </row>
    <row r="529" spans="10:10" ht="15" customHeight="1">
      <c r="J529" s="80"/>
    </row>
    <row r="530" spans="10:10" ht="15" customHeight="1">
      <c r="J530" s="80"/>
    </row>
    <row r="531" spans="10:10" ht="15" customHeight="1">
      <c r="J531" s="80"/>
    </row>
    <row r="532" spans="10:10" ht="15" customHeight="1">
      <c r="J532" s="80"/>
    </row>
    <row r="533" spans="10:10" ht="15" customHeight="1">
      <c r="J533" s="80"/>
    </row>
    <row r="534" spans="10:10" ht="15" customHeight="1">
      <c r="J534" s="80"/>
    </row>
    <row r="535" spans="10:10" ht="15" customHeight="1">
      <c r="J535" s="80"/>
    </row>
    <row r="536" spans="10:10" ht="15" customHeight="1">
      <c r="J536" s="80"/>
    </row>
    <row r="537" spans="10:10" ht="15" customHeight="1">
      <c r="J537" s="80"/>
    </row>
    <row r="538" spans="10:10" ht="15" customHeight="1">
      <c r="J538" s="80"/>
    </row>
    <row r="539" spans="10:10" ht="15" customHeight="1">
      <c r="J539" s="80"/>
    </row>
    <row r="540" spans="10:10" ht="15" customHeight="1">
      <c r="J540" s="80"/>
    </row>
    <row r="541" spans="10:10" ht="15" customHeight="1">
      <c r="J541" s="80"/>
    </row>
    <row r="542" spans="10:10" ht="15" customHeight="1">
      <c r="J542" s="80"/>
    </row>
    <row r="543" spans="10:10" ht="15" customHeight="1">
      <c r="J543" s="80"/>
    </row>
    <row r="544" spans="10:10" ht="15" customHeight="1">
      <c r="J544" s="80"/>
    </row>
    <row r="545" spans="10:10" ht="15" customHeight="1">
      <c r="J545" s="80"/>
    </row>
    <row r="546" spans="10:10" ht="15" customHeight="1">
      <c r="J546" s="80"/>
    </row>
    <row r="547" spans="10:10" ht="15" customHeight="1">
      <c r="J547" s="80"/>
    </row>
    <row r="548" spans="10:10" ht="15" customHeight="1">
      <c r="J548" s="80"/>
    </row>
    <row r="549" spans="10:10" ht="15" customHeight="1">
      <c r="J549" s="80"/>
    </row>
    <row r="550" spans="10:10" ht="15" customHeight="1">
      <c r="J550" s="80"/>
    </row>
    <row r="551" spans="10:10" ht="15" customHeight="1">
      <c r="J551" s="80"/>
    </row>
    <row r="552" spans="10:10" ht="15" customHeight="1">
      <c r="J552" s="80"/>
    </row>
    <row r="553" spans="10:10" ht="15" customHeight="1">
      <c r="J553" s="80"/>
    </row>
    <row r="554" spans="10:10" ht="15" customHeight="1">
      <c r="J554" s="80"/>
    </row>
    <row r="555" spans="10:10" ht="15" customHeight="1">
      <c r="J555" s="80"/>
    </row>
    <row r="556" spans="10:10" ht="15" customHeight="1">
      <c r="J556" s="80"/>
    </row>
    <row r="557" spans="10:10" ht="15" customHeight="1">
      <c r="J557" s="80"/>
    </row>
    <row r="558" spans="10:10" ht="15" customHeight="1">
      <c r="J558" s="80"/>
    </row>
    <row r="559" spans="10:10" ht="15" customHeight="1">
      <c r="J559" s="80"/>
    </row>
    <row r="560" spans="10:10" ht="15" customHeight="1">
      <c r="J560" s="80"/>
    </row>
    <row r="561" spans="10:10" ht="15" customHeight="1">
      <c r="J561" s="80"/>
    </row>
    <row r="562" spans="10:10" ht="15" customHeight="1">
      <c r="J562" s="80"/>
    </row>
    <row r="563" spans="10:10" ht="15" customHeight="1">
      <c r="J563" s="80"/>
    </row>
    <row r="564" spans="10:10" ht="15" customHeight="1">
      <c r="J564" s="80"/>
    </row>
    <row r="565" spans="10:10" ht="15" customHeight="1">
      <c r="J565" s="80"/>
    </row>
    <row r="566" spans="10:10" ht="15" customHeight="1">
      <c r="J566" s="80"/>
    </row>
    <row r="567" spans="10:10" ht="15" customHeight="1">
      <c r="J567" s="80"/>
    </row>
    <row r="568" spans="10:10" ht="15" customHeight="1">
      <c r="J568" s="80"/>
    </row>
    <row r="569" spans="10:10" ht="15" customHeight="1">
      <c r="J569" s="80"/>
    </row>
    <row r="570" spans="10:10" ht="15" customHeight="1">
      <c r="J570" s="80"/>
    </row>
    <row r="571" spans="10:10" ht="15" customHeight="1">
      <c r="J571" s="80"/>
    </row>
    <row r="572" spans="10:10" ht="15" customHeight="1">
      <c r="J572" s="80"/>
    </row>
    <row r="573" spans="10:10" ht="15" customHeight="1">
      <c r="J573" s="80"/>
    </row>
    <row r="574" spans="10:10" ht="15" customHeight="1">
      <c r="J574" s="80"/>
    </row>
    <row r="575" spans="10:10" ht="15" customHeight="1">
      <c r="J575" s="80"/>
    </row>
    <row r="576" spans="10:10" ht="15" customHeight="1">
      <c r="J576" s="80"/>
    </row>
    <row r="577" spans="10:10" ht="15" customHeight="1">
      <c r="J577" s="80"/>
    </row>
    <row r="578" spans="10:10" ht="15" customHeight="1">
      <c r="J578" s="80"/>
    </row>
    <row r="579" spans="10:10" ht="15" customHeight="1">
      <c r="J579" s="80"/>
    </row>
    <row r="580" spans="10:10" ht="15" customHeight="1">
      <c r="J580" s="80"/>
    </row>
    <row r="581" spans="10:10" ht="15" customHeight="1">
      <c r="J581" s="80"/>
    </row>
    <row r="582" spans="10:10" ht="15" customHeight="1">
      <c r="J582" s="80"/>
    </row>
    <row r="583" spans="10:10" ht="15" customHeight="1">
      <c r="J583" s="80"/>
    </row>
    <row r="584" spans="10:10" ht="15" customHeight="1">
      <c r="J584" s="80"/>
    </row>
    <row r="585" spans="10:10" ht="15" customHeight="1">
      <c r="J585" s="80"/>
    </row>
    <row r="586" spans="10:10" ht="15" customHeight="1">
      <c r="J586" s="80"/>
    </row>
    <row r="587" spans="10:10" ht="15" customHeight="1">
      <c r="J587" s="80"/>
    </row>
    <row r="588" spans="10:10" ht="15" customHeight="1">
      <c r="J588" s="80"/>
    </row>
    <row r="589" spans="10:10" ht="15" customHeight="1">
      <c r="J589" s="80"/>
    </row>
    <row r="590" spans="10:10" ht="15" customHeight="1">
      <c r="J590" s="80"/>
    </row>
    <row r="591" spans="10:10" ht="15" customHeight="1">
      <c r="J591" s="80"/>
    </row>
    <row r="592" spans="10:10" ht="15" customHeight="1">
      <c r="J592" s="80"/>
    </row>
    <row r="593" spans="10:10" ht="15" customHeight="1">
      <c r="J593" s="80"/>
    </row>
    <row r="594" spans="10:10" ht="15" customHeight="1">
      <c r="J594" s="80"/>
    </row>
    <row r="595" spans="10:10" ht="15" customHeight="1">
      <c r="J595" s="80"/>
    </row>
    <row r="596" spans="10:10" ht="15" customHeight="1">
      <c r="J596" s="80"/>
    </row>
    <row r="597" spans="10:10" ht="15" customHeight="1">
      <c r="J597" s="80"/>
    </row>
    <row r="598" spans="10:10" ht="15" customHeight="1">
      <c r="J598" s="80"/>
    </row>
    <row r="599" spans="10:10" ht="15" customHeight="1">
      <c r="J599" s="80"/>
    </row>
    <row r="600" spans="10:10" ht="15" customHeight="1">
      <c r="J600" s="80"/>
    </row>
    <row r="601" spans="10:10" ht="15" customHeight="1">
      <c r="J601" s="80"/>
    </row>
    <row r="602" spans="10:10" ht="15" customHeight="1">
      <c r="J602" s="80"/>
    </row>
    <row r="603" spans="10:10" ht="15" customHeight="1">
      <c r="J603" s="80"/>
    </row>
    <row r="604" spans="10:10" ht="15" customHeight="1">
      <c r="J604" s="80"/>
    </row>
    <row r="605" spans="10:10" ht="15" customHeight="1">
      <c r="J605" s="80"/>
    </row>
    <row r="606" spans="10:10" ht="15" customHeight="1">
      <c r="J606" s="80"/>
    </row>
    <row r="607" spans="10:10" ht="15" customHeight="1">
      <c r="J607" s="80"/>
    </row>
    <row r="608" spans="10:10" ht="15" customHeight="1">
      <c r="J608" s="80"/>
    </row>
    <row r="609" spans="10:10" ht="15" customHeight="1">
      <c r="J609" s="80"/>
    </row>
    <row r="610" spans="10:10" ht="15" customHeight="1">
      <c r="J610" s="80"/>
    </row>
    <row r="611" spans="10:10" ht="15" customHeight="1">
      <c r="J611" s="80"/>
    </row>
    <row r="612" spans="10:10" ht="15" customHeight="1">
      <c r="J612" s="80"/>
    </row>
    <row r="613" spans="10:10" ht="15" customHeight="1">
      <c r="J613" s="80"/>
    </row>
    <row r="614" spans="10:10" ht="15" customHeight="1">
      <c r="J614" s="80"/>
    </row>
    <row r="615" spans="10:10" ht="15" customHeight="1">
      <c r="J615" s="80"/>
    </row>
    <row r="616" spans="10:10" ht="15" customHeight="1">
      <c r="J616" s="80"/>
    </row>
    <row r="617" spans="10:10" ht="15" customHeight="1">
      <c r="J617" s="80"/>
    </row>
    <row r="618" spans="10:10" ht="15" customHeight="1">
      <c r="J618" s="80"/>
    </row>
    <row r="619" spans="10:10" ht="15" customHeight="1">
      <c r="J619" s="80"/>
    </row>
    <row r="620" spans="10:10" ht="15" customHeight="1">
      <c r="J620" s="80"/>
    </row>
    <row r="621" spans="10:10" ht="15" customHeight="1">
      <c r="J621" s="80"/>
    </row>
    <row r="622" spans="10:10" ht="15" customHeight="1">
      <c r="J622" s="80"/>
    </row>
    <row r="623" spans="10:10" ht="15" customHeight="1">
      <c r="J623" s="80"/>
    </row>
    <row r="624" spans="10:10" ht="15" customHeight="1">
      <c r="J624" s="80"/>
    </row>
    <row r="625" spans="10:10" ht="15" customHeight="1">
      <c r="J625" s="80"/>
    </row>
    <row r="626" spans="10:10" ht="15" customHeight="1">
      <c r="J626" s="80"/>
    </row>
    <row r="627" spans="10:10" ht="15" customHeight="1">
      <c r="J627" s="80"/>
    </row>
    <row r="628" spans="10:10" ht="15" customHeight="1">
      <c r="J628" s="80"/>
    </row>
    <row r="629" spans="10:10" ht="15" customHeight="1">
      <c r="J629" s="80"/>
    </row>
    <row r="630" spans="10:10" ht="15" customHeight="1">
      <c r="J630" s="80"/>
    </row>
    <row r="631" spans="10:10" ht="15" customHeight="1">
      <c r="J631" s="80"/>
    </row>
    <row r="632" spans="10:10" ht="15" customHeight="1">
      <c r="J632" s="80"/>
    </row>
    <row r="633" spans="10:10" ht="15" customHeight="1">
      <c r="J633" s="80"/>
    </row>
    <row r="634" spans="10:10" ht="15" customHeight="1">
      <c r="J634" s="80"/>
    </row>
    <row r="635" spans="10:10" ht="15" customHeight="1">
      <c r="J635" s="80"/>
    </row>
    <row r="636" spans="10:10" ht="15" customHeight="1">
      <c r="J636" s="80"/>
    </row>
    <row r="637" spans="10:10" ht="15" customHeight="1">
      <c r="J637" s="80"/>
    </row>
    <row r="638" spans="10:10" ht="15" customHeight="1">
      <c r="J638" s="80"/>
    </row>
    <row r="639" spans="10:10" ht="15" customHeight="1">
      <c r="J639" s="80"/>
    </row>
    <row r="640" spans="10:10" ht="15" customHeight="1">
      <c r="J640" s="80"/>
    </row>
    <row r="641" spans="10:10" ht="15" customHeight="1">
      <c r="J641" s="80"/>
    </row>
    <row r="642" spans="10:10" ht="15" customHeight="1">
      <c r="J642" s="80"/>
    </row>
    <row r="643" spans="10:10" ht="15" customHeight="1">
      <c r="J643" s="80"/>
    </row>
    <row r="644" spans="10:10" ht="15" customHeight="1">
      <c r="J644" s="80"/>
    </row>
    <row r="645" spans="10:10" ht="15" customHeight="1">
      <c r="J645" s="80"/>
    </row>
    <row r="646" spans="10:10" ht="15" customHeight="1">
      <c r="J646" s="80"/>
    </row>
    <row r="647" spans="10:10" ht="15" customHeight="1">
      <c r="J647" s="80"/>
    </row>
    <row r="648" spans="10:10" ht="15" customHeight="1">
      <c r="J648" s="80"/>
    </row>
    <row r="649" spans="10:10" ht="15" customHeight="1">
      <c r="J649" s="80"/>
    </row>
    <row r="650" spans="10:10" ht="15" customHeight="1">
      <c r="J650" s="80"/>
    </row>
    <row r="651" spans="10:10" ht="15" customHeight="1">
      <c r="J651" s="80"/>
    </row>
    <row r="652" spans="10:10" ht="15" customHeight="1">
      <c r="J652" s="80"/>
    </row>
    <row r="653" spans="10:10" ht="15" customHeight="1">
      <c r="J653" s="80"/>
    </row>
    <row r="654" spans="10:10" ht="15" customHeight="1">
      <c r="J654" s="80"/>
    </row>
    <row r="655" spans="10:10" ht="15" customHeight="1">
      <c r="J655" s="80"/>
    </row>
    <row r="656" spans="10:10" ht="15" customHeight="1">
      <c r="J656" s="80"/>
    </row>
    <row r="657" spans="10:10" ht="15" customHeight="1">
      <c r="J657" s="80"/>
    </row>
    <row r="658" spans="10:10" ht="15" customHeight="1">
      <c r="J658" s="80"/>
    </row>
    <row r="659" spans="10:10" ht="15" customHeight="1">
      <c r="J659" s="80"/>
    </row>
    <row r="660" spans="10:10" ht="15" customHeight="1">
      <c r="J660" s="80"/>
    </row>
    <row r="661" spans="10:10" ht="15" customHeight="1">
      <c r="J661" s="80"/>
    </row>
    <row r="662" spans="10:10" ht="15" customHeight="1">
      <c r="J662" s="80"/>
    </row>
    <row r="663" spans="10:10" ht="15" customHeight="1">
      <c r="J663" s="80"/>
    </row>
    <row r="664" spans="10:10" ht="15" customHeight="1">
      <c r="J664" s="80"/>
    </row>
    <row r="665" spans="10:10" ht="15" customHeight="1">
      <c r="J665" s="80"/>
    </row>
    <row r="666" spans="10:10" ht="15" customHeight="1">
      <c r="J666" s="80"/>
    </row>
    <row r="667" spans="10:10" ht="15" customHeight="1">
      <c r="J667" s="80"/>
    </row>
    <row r="668" spans="10:10" ht="15" customHeight="1">
      <c r="J668" s="80"/>
    </row>
    <row r="669" spans="10:10" ht="15" customHeight="1">
      <c r="J669" s="80"/>
    </row>
    <row r="670" spans="10:10" ht="15" customHeight="1">
      <c r="J670" s="80"/>
    </row>
    <row r="671" spans="10:10" ht="15" customHeight="1">
      <c r="J671" s="80"/>
    </row>
    <row r="672" spans="10:10" ht="15" customHeight="1">
      <c r="J672" s="80"/>
    </row>
    <row r="673" spans="10:10" ht="15" customHeight="1">
      <c r="J673" s="80"/>
    </row>
    <row r="674" spans="10:10" ht="15" customHeight="1">
      <c r="J674" s="80"/>
    </row>
    <row r="675" spans="10:10" ht="15" customHeight="1">
      <c r="J675" s="80"/>
    </row>
    <row r="676" spans="10:10" ht="15" customHeight="1">
      <c r="J676" s="80"/>
    </row>
    <row r="677" spans="10:10" ht="15" customHeight="1">
      <c r="J677" s="80"/>
    </row>
    <row r="678" spans="10:10" ht="15" customHeight="1">
      <c r="J678" s="80"/>
    </row>
    <row r="679" spans="10:10" ht="15" customHeight="1">
      <c r="J679" s="80"/>
    </row>
    <row r="680" spans="10:10" ht="15" customHeight="1">
      <c r="J680" s="80"/>
    </row>
    <row r="681" spans="10:10" ht="15" customHeight="1">
      <c r="J681" s="80"/>
    </row>
    <row r="682" spans="10:10" ht="15" customHeight="1">
      <c r="J682" s="80"/>
    </row>
    <row r="683" spans="10:10" ht="15" customHeight="1">
      <c r="J683" s="80"/>
    </row>
    <row r="684" spans="10:10" ht="15" customHeight="1">
      <c r="J684" s="80"/>
    </row>
    <row r="685" spans="10:10" ht="15" customHeight="1">
      <c r="J685" s="80"/>
    </row>
    <row r="686" spans="10:10" ht="15" customHeight="1">
      <c r="J686" s="80"/>
    </row>
    <row r="687" spans="10:10" ht="15" customHeight="1">
      <c r="J687" s="80"/>
    </row>
    <row r="688" spans="10:10" ht="15" customHeight="1">
      <c r="J688" s="80"/>
    </row>
    <row r="689" spans="10:10" ht="15" customHeight="1">
      <c r="J689" s="80"/>
    </row>
    <row r="690" spans="10:10" ht="15" customHeight="1">
      <c r="J690" s="80"/>
    </row>
    <row r="691" spans="10:10" ht="15" customHeight="1">
      <c r="J691" s="80"/>
    </row>
    <row r="692" spans="10:10" ht="15" customHeight="1">
      <c r="J692" s="80"/>
    </row>
    <row r="693" spans="10:10" ht="15" customHeight="1">
      <c r="J693" s="80"/>
    </row>
    <row r="694" spans="10:10" ht="15" customHeight="1">
      <c r="J694" s="80"/>
    </row>
    <row r="695" spans="10:10" ht="15" customHeight="1">
      <c r="J695" s="80"/>
    </row>
    <row r="696" spans="10:10" ht="15" customHeight="1">
      <c r="J696" s="80"/>
    </row>
    <row r="697" spans="10:10" ht="15" customHeight="1">
      <c r="J697" s="80"/>
    </row>
    <row r="698" spans="10:10" ht="15" customHeight="1">
      <c r="J698" s="80"/>
    </row>
    <row r="699" spans="10:10" ht="15" customHeight="1">
      <c r="J699" s="80"/>
    </row>
    <row r="700" spans="10:10" ht="15" customHeight="1">
      <c r="J700" s="80"/>
    </row>
    <row r="701" spans="10:10" ht="15" customHeight="1">
      <c r="J701" s="80"/>
    </row>
    <row r="702" spans="10:10" ht="15" customHeight="1">
      <c r="J702" s="80"/>
    </row>
    <row r="703" spans="10:10" ht="15" customHeight="1">
      <c r="J703" s="80"/>
    </row>
    <row r="704" spans="10:10" ht="15" customHeight="1">
      <c r="J704" s="80"/>
    </row>
    <row r="705" spans="10:10" ht="15" customHeight="1">
      <c r="J705" s="80"/>
    </row>
    <row r="706" spans="10:10" ht="15" customHeight="1">
      <c r="J706" s="80"/>
    </row>
    <row r="707" spans="10:10" ht="15" customHeight="1">
      <c r="J707" s="80"/>
    </row>
    <row r="708" spans="10:10" ht="15" customHeight="1">
      <c r="J708" s="80"/>
    </row>
    <row r="709" spans="10:10" ht="15" customHeight="1">
      <c r="J709" s="80"/>
    </row>
    <row r="710" spans="10:10" ht="15" customHeight="1">
      <c r="J710" s="80"/>
    </row>
    <row r="711" spans="10:10" ht="15" customHeight="1">
      <c r="J711" s="80"/>
    </row>
    <row r="712" spans="10:10" ht="15" customHeight="1">
      <c r="J712" s="80"/>
    </row>
    <row r="713" spans="10:10" ht="15" customHeight="1">
      <c r="J713" s="80"/>
    </row>
    <row r="714" spans="10:10" ht="15" customHeight="1">
      <c r="J714" s="80"/>
    </row>
    <row r="715" spans="10:10" ht="15" customHeight="1">
      <c r="J715" s="80"/>
    </row>
    <row r="716" spans="10:10" ht="15" customHeight="1">
      <c r="J716" s="80"/>
    </row>
    <row r="717" spans="10:10" ht="15" customHeight="1">
      <c r="J717" s="80"/>
    </row>
    <row r="718" spans="10:10" ht="15" customHeight="1">
      <c r="J718" s="80"/>
    </row>
    <row r="719" spans="10:10" ht="15" customHeight="1">
      <c r="J719" s="80"/>
    </row>
    <row r="720" spans="10:10" ht="15" customHeight="1">
      <c r="J720" s="80"/>
    </row>
    <row r="721" spans="10:10" ht="15" customHeight="1">
      <c r="J721" s="80"/>
    </row>
    <row r="722" spans="10:10" ht="15" customHeight="1">
      <c r="J722" s="80"/>
    </row>
    <row r="723" spans="10:10" ht="15" customHeight="1">
      <c r="J723" s="80"/>
    </row>
    <row r="724" spans="10:10" ht="15" customHeight="1">
      <c r="J724" s="80"/>
    </row>
    <row r="725" spans="10:10" ht="15" customHeight="1">
      <c r="J725" s="80"/>
    </row>
    <row r="726" spans="10:10" ht="15" customHeight="1">
      <c r="J726" s="80"/>
    </row>
    <row r="727" spans="10:10" ht="15" customHeight="1">
      <c r="J727" s="80"/>
    </row>
    <row r="728" spans="10:10" ht="15" customHeight="1">
      <c r="J728" s="80"/>
    </row>
    <row r="729" spans="10:10" ht="15" customHeight="1">
      <c r="J729" s="80"/>
    </row>
    <row r="730" spans="10:10" ht="15" customHeight="1">
      <c r="J730" s="80"/>
    </row>
    <row r="731" spans="10:10" ht="15" customHeight="1">
      <c r="J731" s="80"/>
    </row>
    <row r="732" spans="10:10" ht="15" customHeight="1">
      <c r="J732" s="80"/>
    </row>
    <row r="733" spans="10:10" ht="15" customHeight="1">
      <c r="J733" s="80"/>
    </row>
    <row r="734" spans="10:10" ht="15" customHeight="1">
      <c r="J734" s="80"/>
    </row>
    <row r="735" spans="10:10" ht="15" customHeight="1">
      <c r="J735" s="80"/>
    </row>
    <row r="736" spans="10:10" ht="15" customHeight="1">
      <c r="J736" s="80"/>
    </row>
    <row r="737" spans="10:10" ht="15" customHeight="1">
      <c r="J737" s="80"/>
    </row>
    <row r="738" spans="10:10" ht="15" customHeight="1">
      <c r="J738" s="80"/>
    </row>
    <row r="739" spans="10:10" ht="15" customHeight="1">
      <c r="J739" s="80"/>
    </row>
    <row r="740" spans="10:10" ht="15" customHeight="1">
      <c r="J740" s="80"/>
    </row>
    <row r="741" spans="10:10" ht="15" customHeight="1">
      <c r="J741" s="80"/>
    </row>
    <row r="742" spans="10:10" ht="15" customHeight="1">
      <c r="J742" s="80"/>
    </row>
    <row r="743" spans="10:10" ht="15" customHeight="1">
      <c r="J743" s="80"/>
    </row>
    <row r="744" spans="10:10" ht="15" customHeight="1">
      <c r="J744" s="80"/>
    </row>
    <row r="745" spans="10:10" ht="15" customHeight="1">
      <c r="J745" s="80"/>
    </row>
    <row r="746" spans="10:10" ht="15" customHeight="1">
      <c r="J746" s="80"/>
    </row>
    <row r="747" spans="10:10" ht="15" customHeight="1">
      <c r="J747" s="80"/>
    </row>
    <row r="748" spans="10:10" ht="15" customHeight="1">
      <c r="J748" s="80"/>
    </row>
    <row r="749" spans="10:10" ht="15" customHeight="1">
      <c r="J749" s="80"/>
    </row>
    <row r="750" spans="10:10" ht="15" customHeight="1">
      <c r="J750" s="80"/>
    </row>
    <row r="751" spans="10:10" ht="15" customHeight="1">
      <c r="J751" s="80"/>
    </row>
    <row r="752" spans="10:10" ht="15" customHeight="1">
      <c r="J752" s="80"/>
    </row>
    <row r="753" spans="10:10" ht="15" customHeight="1">
      <c r="J753" s="80"/>
    </row>
    <row r="754" spans="10:10" ht="15" customHeight="1">
      <c r="J754" s="80"/>
    </row>
    <row r="755" spans="10:10" ht="15" customHeight="1">
      <c r="J755" s="80"/>
    </row>
    <row r="756" spans="10:10" ht="15" customHeight="1">
      <c r="J756" s="80"/>
    </row>
    <row r="757" spans="10:10" ht="15" customHeight="1">
      <c r="J757" s="80"/>
    </row>
    <row r="758" spans="10:10" ht="15" customHeight="1">
      <c r="J758" s="80"/>
    </row>
    <row r="759" spans="10:10" ht="15" customHeight="1">
      <c r="J759" s="80"/>
    </row>
    <row r="760" spans="10:10" ht="15" customHeight="1">
      <c r="J760" s="80"/>
    </row>
    <row r="761" spans="10:10" ht="15" customHeight="1">
      <c r="J761" s="80"/>
    </row>
    <row r="762" spans="10:10" ht="15" customHeight="1">
      <c r="J762" s="80"/>
    </row>
    <row r="763" spans="10:10" ht="15" customHeight="1">
      <c r="J763" s="80"/>
    </row>
    <row r="764" spans="10:10" ht="15" customHeight="1">
      <c r="J764" s="80"/>
    </row>
    <row r="765" spans="10:10" ht="15" customHeight="1">
      <c r="J765" s="80"/>
    </row>
    <row r="766" spans="10:10" ht="15" customHeight="1">
      <c r="J766" s="80"/>
    </row>
    <row r="767" spans="10:10" ht="15" customHeight="1">
      <c r="J767" s="80"/>
    </row>
    <row r="768" spans="10:10" ht="15" customHeight="1">
      <c r="J768" s="80"/>
    </row>
    <row r="769" spans="10:10" ht="15" customHeight="1">
      <c r="J769" s="80"/>
    </row>
    <row r="770" spans="10:10" ht="15" customHeight="1">
      <c r="J770" s="80"/>
    </row>
    <row r="771" spans="10:10" ht="15" customHeight="1">
      <c r="J771" s="80"/>
    </row>
    <row r="772" spans="10:10" ht="15" customHeight="1">
      <c r="J772" s="80"/>
    </row>
    <row r="773" spans="10:10" ht="15" customHeight="1">
      <c r="J773" s="80"/>
    </row>
    <row r="774" spans="10:10" ht="15" customHeight="1">
      <c r="J774" s="80"/>
    </row>
    <row r="775" spans="10:10" ht="15" customHeight="1">
      <c r="J775" s="80"/>
    </row>
    <row r="776" spans="10:10" ht="15" customHeight="1">
      <c r="J776" s="80"/>
    </row>
    <row r="777" spans="10:10" ht="15" customHeight="1">
      <c r="J777" s="80"/>
    </row>
    <row r="778" spans="10:10" ht="15" customHeight="1">
      <c r="J778" s="80"/>
    </row>
    <row r="779" spans="10:10" ht="15" customHeight="1">
      <c r="J779" s="80"/>
    </row>
    <row r="780" spans="10:10" ht="15" customHeight="1">
      <c r="J780" s="80"/>
    </row>
    <row r="781" spans="10:10" ht="15" customHeight="1">
      <c r="J781" s="80"/>
    </row>
    <row r="782" spans="10:10" ht="15" customHeight="1">
      <c r="J782" s="80"/>
    </row>
    <row r="783" spans="10:10" ht="15" customHeight="1">
      <c r="J783" s="80"/>
    </row>
    <row r="784" spans="10:10" ht="15" customHeight="1">
      <c r="J784" s="80"/>
    </row>
    <row r="785" spans="10:10" ht="15" customHeight="1">
      <c r="J785" s="80"/>
    </row>
    <row r="786" spans="10:10" ht="15" customHeight="1">
      <c r="J786" s="80"/>
    </row>
    <row r="787" spans="10:10" ht="15" customHeight="1">
      <c r="J787" s="80"/>
    </row>
    <row r="788" spans="10:10" ht="15" customHeight="1">
      <c r="J788" s="80"/>
    </row>
    <row r="789" spans="10:10" ht="15" customHeight="1">
      <c r="J789" s="80"/>
    </row>
    <row r="790" spans="10:10" ht="15" customHeight="1">
      <c r="J790" s="80"/>
    </row>
    <row r="791" spans="10:10" ht="15" customHeight="1">
      <c r="J791" s="80"/>
    </row>
    <row r="792" spans="10:10" ht="15" customHeight="1">
      <c r="J792" s="80"/>
    </row>
    <row r="793" spans="10:10" ht="15" customHeight="1">
      <c r="J793" s="80"/>
    </row>
    <row r="794" spans="10:10" ht="15" customHeight="1">
      <c r="J794" s="80"/>
    </row>
    <row r="795" spans="10:10" ht="15" customHeight="1">
      <c r="J795" s="80"/>
    </row>
    <row r="796" spans="10:10" ht="15" customHeight="1">
      <c r="J796" s="80"/>
    </row>
    <row r="797" spans="10:10" ht="15" customHeight="1">
      <c r="J797" s="80"/>
    </row>
    <row r="798" spans="10:10" ht="15" customHeight="1">
      <c r="J798" s="80"/>
    </row>
    <row r="799" spans="10:10" ht="15" customHeight="1">
      <c r="J799" s="80"/>
    </row>
    <row r="800" spans="10:10" ht="15" customHeight="1">
      <c r="J800" s="80"/>
    </row>
    <row r="801" spans="10:10" ht="15" customHeight="1">
      <c r="J801" s="80"/>
    </row>
    <row r="802" spans="10:10" ht="15" customHeight="1">
      <c r="J802" s="80"/>
    </row>
    <row r="803" spans="10:10" ht="15" customHeight="1">
      <c r="J803" s="80"/>
    </row>
    <row r="804" spans="10:10" ht="15" customHeight="1">
      <c r="J804" s="80"/>
    </row>
    <row r="805" spans="10:10" ht="15" customHeight="1">
      <c r="J805" s="80"/>
    </row>
    <row r="806" spans="10:10" ht="15" customHeight="1">
      <c r="J806" s="80"/>
    </row>
    <row r="807" spans="10:10" ht="15" customHeight="1">
      <c r="J807" s="80"/>
    </row>
    <row r="808" spans="10:10" ht="15" customHeight="1">
      <c r="J808" s="80"/>
    </row>
    <row r="809" spans="10:10" ht="15" customHeight="1">
      <c r="J809" s="80"/>
    </row>
    <row r="810" spans="10:10" ht="15" customHeight="1">
      <c r="J810" s="80"/>
    </row>
    <row r="811" spans="10:10" ht="15" customHeight="1">
      <c r="J811" s="80"/>
    </row>
    <row r="812" spans="10:10" ht="15" customHeight="1">
      <c r="J812" s="80"/>
    </row>
    <row r="813" spans="10:10" ht="15" customHeight="1">
      <c r="J813" s="80"/>
    </row>
    <row r="814" spans="10:10" ht="15" customHeight="1">
      <c r="J814" s="80"/>
    </row>
    <row r="815" spans="10:10" ht="15" customHeight="1">
      <c r="J815" s="80"/>
    </row>
    <row r="816" spans="10:10" ht="15" customHeight="1">
      <c r="J816" s="80"/>
    </row>
    <row r="817" spans="10:10" ht="15" customHeight="1">
      <c r="J817" s="80"/>
    </row>
    <row r="818" spans="10:10" ht="15" customHeight="1">
      <c r="J818" s="80"/>
    </row>
    <row r="819" spans="10:10" ht="15" customHeight="1">
      <c r="J819" s="80"/>
    </row>
    <row r="820" spans="10:10" ht="15" customHeight="1">
      <c r="J820" s="80"/>
    </row>
    <row r="821" spans="10:10" ht="15" customHeight="1">
      <c r="J821" s="80"/>
    </row>
    <row r="822" spans="10:10" ht="15" customHeight="1">
      <c r="J822" s="80"/>
    </row>
    <row r="823" spans="10:10" ht="15" customHeight="1">
      <c r="J823" s="80"/>
    </row>
    <row r="824" spans="10:10" ht="15" customHeight="1">
      <c r="J824" s="80"/>
    </row>
    <row r="825" spans="10:10" ht="15" customHeight="1">
      <c r="J825" s="80"/>
    </row>
    <row r="826" spans="10:10" ht="15" customHeight="1">
      <c r="J826" s="80"/>
    </row>
    <row r="827" spans="10:10" ht="15" customHeight="1">
      <c r="J827" s="80"/>
    </row>
    <row r="828" spans="10:10" ht="15" customHeight="1">
      <c r="J828" s="80"/>
    </row>
    <row r="829" spans="10:10" ht="15" customHeight="1">
      <c r="J829" s="80"/>
    </row>
    <row r="830" spans="10:10" ht="15" customHeight="1">
      <c r="J830" s="80"/>
    </row>
    <row r="831" spans="10:10" ht="15" customHeight="1">
      <c r="J831" s="80"/>
    </row>
    <row r="832" spans="10:10" ht="15" customHeight="1">
      <c r="J832" s="80"/>
    </row>
    <row r="833" spans="10:10" ht="15" customHeight="1">
      <c r="J833" s="80"/>
    </row>
    <row r="834" spans="10:10" ht="15" customHeight="1">
      <c r="J834" s="80"/>
    </row>
    <row r="835" spans="10:10" ht="15" customHeight="1">
      <c r="J835" s="80"/>
    </row>
    <row r="836" spans="10:10" ht="15" customHeight="1">
      <c r="J836" s="80"/>
    </row>
    <row r="837" spans="10:10" ht="15" customHeight="1">
      <c r="J837" s="80"/>
    </row>
    <row r="838" spans="10:10" ht="15" customHeight="1">
      <c r="J838" s="80"/>
    </row>
    <row r="839" spans="10:10" ht="15" customHeight="1">
      <c r="J839" s="80"/>
    </row>
    <row r="840" spans="10:10" ht="15" customHeight="1">
      <c r="J840" s="80"/>
    </row>
    <row r="841" spans="10:10" ht="15" customHeight="1">
      <c r="J841" s="80"/>
    </row>
    <row r="842" spans="10:10" ht="15" customHeight="1">
      <c r="J842" s="80"/>
    </row>
    <row r="843" spans="10:10" ht="15" customHeight="1">
      <c r="J843" s="80"/>
    </row>
    <row r="844" spans="10:10" ht="15" customHeight="1">
      <c r="J844" s="80"/>
    </row>
    <row r="845" spans="10:10" ht="15" customHeight="1">
      <c r="J845" s="80"/>
    </row>
    <row r="846" spans="10:10" ht="15" customHeight="1">
      <c r="J846" s="80"/>
    </row>
    <row r="847" spans="10:10" ht="15" customHeight="1">
      <c r="J847" s="80"/>
    </row>
    <row r="848" spans="10:10" ht="15" customHeight="1">
      <c r="J848" s="80"/>
    </row>
    <row r="849" spans="10:10" ht="15" customHeight="1">
      <c r="J849" s="80"/>
    </row>
    <row r="850" spans="10:10" ht="15" customHeight="1">
      <c r="J850" s="80"/>
    </row>
    <row r="851" spans="10:10" ht="15" customHeight="1">
      <c r="J851" s="80"/>
    </row>
    <row r="852" spans="10:10" ht="15" customHeight="1">
      <c r="J852" s="80"/>
    </row>
    <row r="853" spans="10:10" ht="15" customHeight="1">
      <c r="J853" s="80"/>
    </row>
    <row r="854" spans="10:10" ht="15" customHeight="1">
      <c r="J854" s="80"/>
    </row>
    <row r="855" spans="10:10" ht="15" customHeight="1">
      <c r="J855" s="80"/>
    </row>
    <row r="856" spans="10:10" ht="15" customHeight="1">
      <c r="J856" s="80"/>
    </row>
    <row r="857" spans="10:10" ht="15" customHeight="1">
      <c r="J857" s="80"/>
    </row>
    <row r="858" spans="10:10" ht="15" customHeight="1">
      <c r="J858" s="80"/>
    </row>
    <row r="859" spans="10:10" ht="15" customHeight="1">
      <c r="J859" s="80"/>
    </row>
    <row r="860" spans="10:10" ht="15" customHeight="1">
      <c r="J860" s="80"/>
    </row>
    <row r="861" spans="10:10" ht="15" customHeight="1">
      <c r="J861" s="80"/>
    </row>
    <row r="862" spans="10:10" ht="15" customHeight="1">
      <c r="J862" s="80"/>
    </row>
    <row r="863" spans="10:10" ht="15" customHeight="1">
      <c r="J863" s="80"/>
    </row>
    <row r="864" spans="10:10" ht="15" customHeight="1">
      <c r="J864" s="80"/>
    </row>
    <row r="865" spans="10:10" ht="15" customHeight="1">
      <c r="J865" s="80"/>
    </row>
    <row r="866" spans="10:10" ht="15" customHeight="1">
      <c r="J866" s="80"/>
    </row>
    <row r="867" spans="10:10" ht="15" customHeight="1">
      <c r="J867" s="80"/>
    </row>
    <row r="868" spans="10:10" ht="15" customHeight="1">
      <c r="J868" s="80"/>
    </row>
    <row r="869" spans="10:10" ht="15" customHeight="1">
      <c r="J869" s="80"/>
    </row>
    <row r="870" spans="10:10" ht="15" customHeight="1">
      <c r="J870" s="80"/>
    </row>
    <row r="871" spans="10:10" ht="15" customHeight="1">
      <c r="J871" s="80"/>
    </row>
    <row r="872" spans="10:10" ht="15" customHeight="1">
      <c r="J872" s="80"/>
    </row>
    <row r="873" spans="10:10" ht="15" customHeight="1">
      <c r="J873" s="80"/>
    </row>
    <row r="874" spans="10:10" ht="15" customHeight="1">
      <c r="J874" s="80"/>
    </row>
    <row r="875" spans="10:10" ht="15" customHeight="1">
      <c r="J875" s="80"/>
    </row>
    <row r="876" spans="10:10" ht="15" customHeight="1">
      <c r="J876" s="80"/>
    </row>
    <row r="877" spans="10:10" ht="15" customHeight="1">
      <c r="J877" s="80"/>
    </row>
    <row r="878" spans="10:10" ht="15" customHeight="1">
      <c r="J878" s="80"/>
    </row>
    <row r="879" spans="10:10" ht="15" customHeight="1">
      <c r="J879" s="80"/>
    </row>
    <row r="880" spans="10:10" ht="15" customHeight="1">
      <c r="J880" s="80"/>
    </row>
    <row r="881" spans="10:10" ht="15" customHeight="1">
      <c r="J881" s="80"/>
    </row>
    <row r="882" spans="10:10" ht="15" customHeight="1">
      <c r="J882" s="80"/>
    </row>
    <row r="883" spans="10:10" ht="15" customHeight="1">
      <c r="J883" s="80"/>
    </row>
    <row r="884" spans="10:10" ht="15" customHeight="1">
      <c r="J884" s="80"/>
    </row>
    <row r="885" spans="10:10" ht="15" customHeight="1">
      <c r="J885" s="80"/>
    </row>
    <row r="886" spans="10:10" ht="15" customHeight="1">
      <c r="J886" s="80"/>
    </row>
    <row r="887" spans="10:10" ht="15" customHeight="1">
      <c r="J887" s="80"/>
    </row>
    <row r="888" spans="10:10" ht="15" customHeight="1">
      <c r="J888" s="80"/>
    </row>
    <row r="889" spans="10:10" ht="15" customHeight="1">
      <c r="J889" s="80"/>
    </row>
    <row r="890" spans="10:10" ht="15" customHeight="1">
      <c r="J890" s="80"/>
    </row>
    <row r="891" spans="10:10" ht="15" customHeight="1">
      <c r="J891" s="80"/>
    </row>
    <row r="892" spans="10:10" ht="15" customHeight="1">
      <c r="J892" s="80"/>
    </row>
    <row r="893" spans="10:10" ht="15" customHeight="1">
      <c r="J893" s="80"/>
    </row>
    <row r="894" spans="10:10" ht="15" customHeight="1">
      <c r="J894" s="80"/>
    </row>
    <row r="895" spans="10:10" ht="15" customHeight="1">
      <c r="J895" s="80"/>
    </row>
    <row r="896" spans="10:10" ht="15" customHeight="1">
      <c r="J896" s="80"/>
    </row>
    <row r="897" spans="10:10" ht="15" customHeight="1">
      <c r="J897" s="80"/>
    </row>
    <row r="898" spans="10:10" ht="15" customHeight="1">
      <c r="J898" s="80"/>
    </row>
    <row r="899" spans="10:10" ht="15" customHeight="1">
      <c r="J899" s="80"/>
    </row>
    <row r="900" spans="10:10" ht="15" customHeight="1">
      <c r="J900" s="80"/>
    </row>
    <row r="901" spans="10:10" ht="15" customHeight="1">
      <c r="J901" s="80"/>
    </row>
    <row r="902" spans="10:10" ht="15" customHeight="1">
      <c r="J902" s="80"/>
    </row>
    <row r="903" spans="10:10" ht="15" customHeight="1">
      <c r="J903" s="80"/>
    </row>
    <row r="904" spans="10:10" ht="15" customHeight="1">
      <c r="J904" s="80"/>
    </row>
    <row r="905" spans="10:10" ht="15" customHeight="1">
      <c r="J905" s="80"/>
    </row>
    <row r="906" spans="10:10" ht="15" customHeight="1">
      <c r="J906" s="80"/>
    </row>
    <row r="907" spans="10:10" ht="15" customHeight="1">
      <c r="J907" s="80"/>
    </row>
    <row r="908" spans="10:10" ht="15" customHeight="1">
      <c r="J908" s="80"/>
    </row>
    <row r="909" spans="10:10" ht="15" customHeight="1">
      <c r="J909" s="80"/>
    </row>
    <row r="910" spans="10:10" ht="15" customHeight="1">
      <c r="J910" s="80"/>
    </row>
    <row r="911" spans="10:10" ht="15" customHeight="1">
      <c r="J911" s="80"/>
    </row>
    <row r="912" spans="10:10" ht="15" customHeight="1">
      <c r="J912" s="80"/>
    </row>
    <row r="913" spans="10:10" ht="15" customHeight="1">
      <c r="J913" s="80"/>
    </row>
    <row r="914" spans="10:10" ht="15" customHeight="1">
      <c r="J914" s="80"/>
    </row>
    <row r="915" spans="10:10" ht="15" customHeight="1">
      <c r="J915" s="80"/>
    </row>
    <row r="916" spans="10:10" ht="15" customHeight="1">
      <c r="J916" s="80"/>
    </row>
    <row r="917" spans="10:10" ht="15" customHeight="1">
      <c r="J917" s="80"/>
    </row>
    <row r="918" spans="10:10" ht="15" customHeight="1">
      <c r="J918" s="80"/>
    </row>
    <row r="919" spans="10:10" ht="15" customHeight="1">
      <c r="J919" s="80"/>
    </row>
    <row r="920" spans="10:10" ht="15" customHeight="1">
      <c r="J920" s="80"/>
    </row>
    <row r="921" spans="10:10" ht="15" customHeight="1">
      <c r="J921" s="80"/>
    </row>
    <row r="922" spans="10:10" ht="15" customHeight="1">
      <c r="J922" s="80"/>
    </row>
    <row r="923" spans="10:10" ht="15" customHeight="1">
      <c r="J923" s="80"/>
    </row>
    <row r="924" spans="10:10" ht="15" customHeight="1">
      <c r="J924" s="80"/>
    </row>
    <row r="925" spans="10:10" ht="15" customHeight="1">
      <c r="J925" s="80"/>
    </row>
    <row r="926" spans="10:10" ht="15" customHeight="1">
      <c r="J926" s="80"/>
    </row>
    <row r="927" spans="10:10" ht="15" customHeight="1">
      <c r="J927" s="80"/>
    </row>
    <row r="928" spans="10:10" ht="15" customHeight="1">
      <c r="J928" s="80"/>
    </row>
    <row r="929" spans="10:10" ht="15" customHeight="1">
      <c r="J929" s="80"/>
    </row>
    <row r="930" spans="10:10" ht="15" customHeight="1">
      <c r="J930" s="80"/>
    </row>
    <row r="931" spans="10:10" ht="15" customHeight="1">
      <c r="J931" s="80"/>
    </row>
    <row r="932" spans="10:10" ht="15" customHeight="1">
      <c r="J932" s="80"/>
    </row>
    <row r="933" spans="10:10" ht="15" customHeight="1">
      <c r="J933" s="80"/>
    </row>
    <row r="934" spans="10:10" ht="15" customHeight="1">
      <c r="J934" s="80"/>
    </row>
    <row r="935" spans="10:10" ht="15" customHeight="1">
      <c r="J935" s="80"/>
    </row>
    <row r="936" spans="10:10" ht="15" customHeight="1">
      <c r="J936" s="80"/>
    </row>
    <row r="937" spans="10:10" ht="15" customHeight="1">
      <c r="J937" s="80"/>
    </row>
    <row r="938" spans="10:10" ht="15" customHeight="1">
      <c r="J938" s="80"/>
    </row>
    <row r="939" spans="10:10" ht="15" customHeight="1">
      <c r="J939" s="80"/>
    </row>
    <row r="940" spans="10:10" ht="15" customHeight="1">
      <c r="J940" s="80"/>
    </row>
    <row r="941" spans="10:10" ht="15" customHeight="1">
      <c r="J941" s="80"/>
    </row>
    <row r="942" spans="10:10" ht="15" customHeight="1">
      <c r="J942" s="80"/>
    </row>
    <row r="943" spans="10:10" ht="15" customHeight="1">
      <c r="J943" s="80"/>
    </row>
    <row r="944" spans="10:10" ht="15" customHeight="1">
      <c r="J944" s="80"/>
    </row>
    <row r="945" spans="10:10" ht="15" customHeight="1">
      <c r="J945" s="80"/>
    </row>
    <row r="946" spans="10:10" ht="15" customHeight="1">
      <c r="J946" s="80"/>
    </row>
    <row r="947" spans="10:10" ht="15" customHeight="1">
      <c r="J947" s="80"/>
    </row>
    <row r="948" spans="10:10" ht="15" customHeight="1">
      <c r="J948" s="80"/>
    </row>
    <row r="949" spans="10:10" ht="15" customHeight="1">
      <c r="J949" s="80"/>
    </row>
    <row r="950" spans="10:10" ht="15" customHeight="1">
      <c r="J950" s="80"/>
    </row>
    <row r="951" spans="10:10" ht="15" customHeight="1">
      <c r="J951" s="80"/>
    </row>
    <row r="952" spans="10:10" ht="15" customHeight="1">
      <c r="J952" s="80"/>
    </row>
    <row r="953" spans="10:10" ht="15" customHeight="1">
      <c r="J953" s="80"/>
    </row>
    <row r="954" spans="10:10" ht="15" customHeight="1">
      <c r="J954" s="80"/>
    </row>
    <row r="955" spans="10:10" ht="15" customHeight="1">
      <c r="J955" s="80"/>
    </row>
    <row r="956" spans="10:10" ht="15" customHeight="1">
      <c r="J956" s="80"/>
    </row>
    <row r="957" spans="10:10" ht="15" customHeight="1">
      <c r="J957" s="80"/>
    </row>
    <row r="958" spans="10:10" ht="15" customHeight="1">
      <c r="J958" s="80"/>
    </row>
    <row r="959" spans="10:10" ht="15" customHeight="1">
      <c r="J959" s="80"/>
    </row>
    <row r="960" spans="10:10" ht="15" customHeight="1">
      <c r="J960" s="80"/>
    </row>
    <row r="961" spans="10:10" ht="15" customHeight="1">
      <c r="J961" s="80"/>
    </row>
    <row r="962" spans="10:10" ht="15" customHeight="1">
      <c r="J962" s="80"/>
    </row>
    <row r="963" spans="10:10" ht="15" customHeight="1">
      <c r="J963" s="80"/>
    </row>
    <row r="964" spans="10:10" ht="15" customHeight="1">
      <c r="J964" s="80"/>
    </row>
    <row r="965" spans="10:10" ht="15" customHeight="1">
      <c r="J965" s="80"/>
    </row>
    <row r="966" spans="10:10" ht="15" customHeight="1">
      <c r="J966" s="80"/>
    </row>
    <row r="967" spans="10:10" ht="15" customHeight="1">
      <c r="J967" s="80"/>
    </row>
    <row r="968" spans="10:10" ht="15" customHeight="1">
      <c r="J968" s="80"/>
    </row>
    <row r="969" spans="10:10" ht="15" customHeight="1">
      <c r="J969" s="80"/>
    </row>
    <row r="970" spans="10:10" ht="15" customHeight="1">
      <c r="J970" s="80"/>
    </row>
    <row r="971" spans="10:10" ht="15" customHeight="1">
      <c r="J971" s="80"/>
    </row>
    <row r="972" spans="10:10" ht="15" customHeight="1">
      <c r="J972" s="80"/>
    </row>
    <row r="973" spans="10:10" ht="15" customHeight="1">
      <c r="J973" s="80"/>
    </row>
    <row r="974" spans="10:10" ht="15" customHeight="1">
      <c r="J974" s="80"/>
    </row>
    <row r="975" spans="10:10" ht="15" customHeight="1">
      <c r="J975" s="80"/>
    </row>
    <row r="976" spans="10:10" ht="15" customHeight="1">
      <c r="J976" s="80"/>
    </row>
    <row r="977" spans="10:10" ht="15" customHeight="1">
      <c r="J977" s="80"/>
    </row>
    <row r="978" spans="10:10" ht="15" customHeight="1">
      <c r="J978" s="80"/>
    </row>
    <row r="979" spans="10:10" ht="15" customHeight="1">
      <c r="J979" s="80"/>
    </row>
    <row r="980" spans="10:10" ht="15" customHeight="1">
      <c r="J980" s="80"/>
    </row>
    <row r="981" spans="10:10" ht="15" customHeight="1">
      <c r="J981" s="80"/>
    </row>
    <row r="982" spans="10:10" ht="15" customHeight="1">
      <c r="J982" s="80"/>
    </row>
    <row r="983" spans="10:10" ht="15" customHeight="1">
      <c r="J983" s="80"/>
    </row>
    <row r="984" spans="10:10" ht="15" customHeight="1">
      <c r="J984" s="80"/>
    </row>
    <row r="985" spans="10:10" ht="15" customHeight="1">
      <c r="J985" s="80"/>
    </row>
    <row r="986" spans="10:10" ht="15" customHeight="1">
      <c r="J986" s="80"/>
    </row>
    <row r="987" spans="10:10" ht="15" customHeight="1">
      <c r="J987" s="80"/>
    </row>
    <row r="988" spans="10:10" ht="15" customHeight="1">
      <c r="J988" s="80"/>
    </row>
    <row r="989" spans="10:10" ht="15" customHeight="1">
      <c r="J989" s="80"/>
    </row>
    <row r="990" spans="10:10" ht="15" customHeight="1">
      <c r="J990" s="80"/>
    </row>
    <row r="991" spans="10:10" ht="15" customHeight="1">
      <c r="J991" s="80"/>
    </row>
    <row r="992" spans="10:10" ht="15" customHeight="1">
      <c r="J992" s="80"/>
    </row>
    <row r="993" spans="10:10" ht="15" customHeight="1">
      <c r="J993" s="80"/>
    </row>
    <row r="994" spans="10:10" ht="15" customHeight="1">
      <c r="J994" s="80"/>
    </row>
    <row r="995" spans="10:10" ht="15" customHeight="1">
      <c r="J995" s="80"/>
    </row>
    <row r="996" spans="10:10" ht="15" customHeight="1">
      <c r="J996" s="80"/>
    </row>
    <row r="997" spans="10:10" ht="15" customHeight="1">
      <c r="J997" s="80"/>
    </row>
    <row r="998" spans="10:10" ht="15" customHeight="1">
      <c r="J998" s="80"/>
    </row>
    <row r="999" spans="10:10" ht="15" customHeight="1">
      <c r="J999" s="80"/>
    </row>
    <row r="1000" spans="10:10" ht="15" customHeight="1">
      <c r="J1000" s="80"/>
    </row>
    <row r="1001" spans="10:10" ht="15" customHeight="1">
      <c r="J1001" s="80"/>
    </row>
    <row r="1002" spans="10:10" ht="15" customHeight="1">
      <c r="J1002" s="80"/>
    </row>
    <row r="1003" spans="10:10" ht="15" customHeight="1">
      <c r="J1003" s="80"/>
    </row>
    <row r="1004" spans="10:10" ht="15" customHeight="1">
      <c r="J1004" s="80"/>
    </row>
    <row r="1005" spans="10:10" ht="15" customHeight="1">
      <c r="J1005" s="80"/>
    </row>
    <row r="1006" spans="10:10" ht="15" customHeight="1">
      <c r="J1006" s="80"/>
    </row>
    <row r="1007" spans="10:10" ht="15" customHeight="1">
      <c r="J1007" s="80"/>
    </row>
    <row r="1008" spans="10:10" ht="15" customHeight="1">
      <c r="J1008" s="80"/>
    </row>
    <row r="1009" spans="10:10" ht="15" customHeight="1">
      <c r="J1009" s="80"/>
    </row>
    <row r="1010" spans="10:10" ht="15" customHeight="1">
      <c r="J1010" s="80"/>
    </row>
    <row r="1011" spans="10:10" ht="15" customHeight="1">
      <c r="J1011" s="80"/>
    </row>
    <row r="1012" spans="10:10" ht="15" customHeight="1">
      <c r="J1012" s="80"/>
    </row>
    <row r="1013" spans="10:10" ht="15" customHeight="1">
      <c r="J1013" s="80"/>
    </row>
    <row r="1014" spans="10:10" ht="15" customHeight="1">
      <c r="J1014" s="80"/>
    </row>
    <row r="1015" spans="10:10" ht="15" customHeight="1">
      <c r="J1015" s="80"/>
    </row>
    <row r="1016" spans="10:10" ht="15" customHeight="1">
      <c r="J1016" s="80"/>
    </row>
    <row r="1017" spans="10:10" ht="15" customHeight="1">
      <c r="J1017" s="80"/>
    </row>
    <row r="1018" spans="10:10" ht="15" customHeight="1">
      <c r="J1018" s="80"/>
    </row>
    <row r="1019" spans="10:10" ht="15" customHeight="1">
      <c r="J1019" s="80"/>
    </row>
    <row r="1020" spans="10:10" ht="15" customHeight="1">
      <c r="J1020" s="80"/>
    </row>
    <row r="1021" spans="10:10" ht="15" customHeight="1">
      <c r="J1021" s="80"/>
    </row>
    <row r="1022" spans="10:10" ht="15" customHeight="1">
      <c r="J1022" s="80"/>
    </row>
    <row r="1023" spans="10:10" ht="15" customHeight="1">
      <c r="J1023" s="80"/>
    </row>
    <row r="1024" spans="10:10" ht="15" customHeight="1">
      <c r="J1024" s="80"/>
    </row>
    <row r="1025" spans="10:10" ht="15" customHeight="1">
      <c r="J1025" s="80"/>
    </row>
    <row r="1026" spans="10:10" ht="15" customHeight="1">
      <c r="J1026" s="80"/>
    </row>
    <row r="1027" spans="10:10" ht="15" customHeight="1">
      <c r="J1027" s="80"/>
    </row>
    <row r="1028" spans="10:10" ht="15" customHeight="1">
      <c r="J1028" s="80"/>
    </row>
    <row r="1029" spans="10:10" ht="15" customHeight="1">
      <c r="J1029" s="80"/>
    </row>
    <row r="1030" spans="10:10" ht="15" customHeight="1">
      <c r="J1030" s="80"/>
    </row>
    <row r="1031" spans="10:10" ht="15" customHeight="1">
      <c r="J1031" s="80"/>
    </row>
    <row r="1032" spans="10:10" ht="15" customHeight="1">
      <c r="J1032" s="80"/>
    </row>
    <row r="1033" spans="10:10" ht="15" customHeight="1">
      <c r="J1033" s="80"/>
    </row>
    <row r="1034" spans="10:10" ht="15" customHeight="1">
      <c r="J1034" s="80"/>
    </row>
    <row r="1035" spans="10:10" ht="15" customHeight="1">
      <c r="J1035" s="80"/>
    </row>
    <row r="1036" spans="10:10" ht="15" customHeight="1">
      <c r="J1036" s="80"/>
    </row>
    <row r="1037" spans="10:10" ht="15" customHeight="1">
      <c r="J1037" s="80"/>
    </row>
    <row r="1038" spans="10:10" ht="15" customHeight="1">
      <c r="J1038" s="80"/>
    </row>
    <row r="1039" spans="10:10" ht="15" customHeight="1">
      <c r="J1039" s="80"/>
    </row>
    <row r="1040" spans="10:10" ht="15" customHeight="1">
      <c r="J1040" s="80"/>
    </row>
    <row r="1041" spans="10:10" ht="15" customHeight="1">
      <c r="J1041" s="80"/>
    </row>
    <row r="1042" spans="10:10" ht="15" customHeight="1">
      <c r="J1042" s="80"/>
    </row>
    <row r="1043" spans="10:10" ht="15" customHeight="1">
      <c r="J1043" s="80"/>
    </row>
    <row r="1044" spans="10:10" ht="15" customHeight="1">
      <c r="J1044" s="80"/>
    </row>
    <row r="1045" spans="10:10" ht="15" customHeight="1">
      <c r="J1045" s="80"/>
    </row>
    <row r="1046" spans="10:10" ht="15" customHeight="1">
      <c r="J1046" s="80"/>
    </row>
    <row r="1047" spans="10:10" ht="15" customHeight="1">
      <c r="J1047" s="80"/>
    </row>
    <row r="1048" spans="10:10" ht="15" customHeight="1">
      <c r="J1048" s="80"/>
    </row>
    <row r="1049" spans="10:10" ht="15" customHeight="1">
      <c r="J1049" s="80"/>
    </row>
    <row r="1050" spans="10:10" ht="15" customHeight="1">
      <c r="J1050" s="80"/>
    </row>
    <row r="1051" spans="10:10" ht="15" customHeight="1">
      <c r="J1051" s="80"/>
    </row>
    <row r="1052" spans="10:10" ht="15" customHeight="1">
      <c r="J1052" s="80"/>
    </row>
    <row r="1053" spans="10:10" ht="15" customHeight="1">
      <c r="J1053" s="80"/>
    </row>
    <row r="1054" spans="10:10" ht="15" customHeight="1">
      <c r="J1054" s="80"/>
    </row>
    <row r="1055" spans="10:10" ht="15" customHeight="1">
      <c r="J1055" s="80"/>
    </row>
    <row r="1056" spans="10:10" ht="15" customHeight="1">
      <c r="J1056" s="80"/>
    </row>
    <row r="1057" spans="10:10" ht="15" customHeight="1">
      <c r="J1057" s="80"/>
    </row>
    <row r="1058" spans="10:10" ht="15" customHeight="1">
      <c r="J1058" s="80"/>
    </row>
    <row r="1059" spans="10:10" ht="15" customHeight="1">
      <c r="J1059" s="80"/>
    </row>
    <row r="1060" spans="10:10" ht="15" customHeight="1">
      <c r="J1060" s="80"/>
    </row>
    <row r="1061" spans="10:10" ht="15" customHeight="1">
      <c r="J1061" s="80"/>
    </row>
    <row r="1062" spans="10:10" ht="15" customHeight="1">
      <c r="J1062" s="80"/>
    </row>
    <row r="1063" spans="10:10" ht="15" customHeight="1">
      <c r="J1063" s="80"/>
    </row>
    <row r="1064" spans="10:10" ht="15" customHeight="1">
      <c r="J1064" s="80"/>
    </row>
    <row r="1065" spans="10:10" ht="15" customHeight="1">
      <c r="J1065" s="80"/>
    </row>
    <row r="1066" spans="10:10" ht="15" customHeight="1">
      <c r="J1066" s="80"/>
    </row>
    <row r="1067" spans="10:10" ht="15" customHeight="1">
      <c r="J1067" s="80"/>
    </row>
    <row r="1068" spans="10:10" ht="15" customHeight="1">
      <c r="J1068" s="80"/>
    </row>
    <row r="1069" spans="10:10" ht="15" customHeight="1">
      <c r="J1069" s="80"/>
    </row>
    <row r="1070" spans="10:10" ht="15" customHeight="1">
      <c r="J1070" s="80"/>
    </row>
    <row r="1071" spans="10:10" ht="15" customHeight="1">
      <c r="J1071" s="80"/>
    </row>
    <row r="1072" spans="10:10" ht="15" customHeight="1">
      <c r="J1072" s="80"/>
    </row>
    <row r="1073" spans="10:10" ht="15" customHeight="1">
      <c r="J1073" s="80"/>
    </row>
    <row r="1074" spans="10:10" ht="15" customHeight="1">
      <c r="J1074" s="80"/>
    </row>
    <row r="1075" spans="10:10" ht="15" customHeight="1">
      <c r="J1075" s="80"/>
    </row>
    <row r="1076" spans="10:10" ht="15" customHeight="1">
      <c r="J1076" s="80"/>
    </row>
    <row r="1077" spans="10:10" ht="15" customHeight="1">
      <c r="J1077" s="80"/>
    </row>
    <row r="1078" spans="10:10" ht="15" customHeight="1">
      <c r="J1078" s="80"/>
    </row>
    <row r="1079" spans="10:10" ht="15" customHeight="1">
      <c r="J1079" s="80"/>
    </row>
    <row r="1080" spans="10:10" ht="15" customHeight="1">
      <c r="J1080" s="80"/>
    </row>
    <row r="1081" spans="10:10" ht="15" customHeight="1">
      <c r="J1081" s="80"/>
    </row>
    <row r="1082" spans="10:10" ht="15" customHeight="1">
      <c r="J1082" s="80"/>
    </row>
    <row r="1083" spans="10:10" ht="15" customHeight="1">
      <c r="J1083" s="80"/>
    </row>
    <row r="1084" spans="10:10" ht="15" customHeight="1">
      <c r="J1084" s="80"/>
    </row>
    <row r="1085" spans="10:10" ht="15" customHeight="1">
      <c r="J1085" s="80"/>
    </row>
    <row r="1086" spans="10:10" ht="15" customHeight="1">
      <c r="J1086" s="80"/>
    </row>
    <row r="1087" spans="10:10" ht="15" customHeight="1">
      <c r="J1087" s="80"/>
    </row>
    <row r="1088" spans="10:10" ht="15" customHeight="1">
      <c r="J1088" s="80"/>
    </row>
    <row r="1089" spans="10:10" ht="15" customHeight="1">
      <c r="J1089" s="80"/>
    </row>
    <row r="1090" spans="10:10" ht="15" customHeight="1">
      <c r="J1090" s="80"/>
    </row>
    <row r="1091" spans="10:10" ht="15" customHeight="1">
      <c r="J1091" s="80"/>
    </row>
    <row r="1092" spans="10:10" ht="15" customHeight="1">
      <c r="J1092" s="80"/>
    </row>
    <row r="1093" spans="10:10" ht="15" customHeight="1">
      <c r="J1093" s="80"/>
    </row>
    <row r="1094" spans="10:10" ht="15" customHeight="1">
      <c r="J1094" s="80"/>
    </row>
    <row r="1095" spans="10:10" ht="15" customHeight="1">
      <c r="J1095" s="80"/>
    </row>
    <row r="1096" spans="10:10" ht="15" customHeight="1">
      <c r="J1096" s="80"/>
    </row>
    <row r="1097" spans="10:10" ht="15" customHeight="1">
      <c r="J1097" s="80"/>
    </row>
    <row r="1098" spans="10:10" ht="15" customHeight="1">
      <c r="J1098" s="80"/>
    </row>
    <row r="1099" spans="10:10" ht="15" customHeight="1">
      <c r="J1099" s="80"/>
    </row>
    <row r="1100" spans="10:10" ht="15" customHeight="1">
      <c r="J1100" s="80"/>
    </row>
    <row r="1101" spans="10:10" ht="15" customHeight="1">
      <c r="J1101" s="80"/>
    </row>
    <row r="1102" spans="10:10" ht="15" customHeight="1">
      <c r="J1102" s="80"/>
    </row>
    <row r="1103" spans="10:10" ht="15" customHeight="1">
      <c r="J1103" s="80"/>
    </row>
    <row r="1104" spans="10:10" ht="15" customHeight="1">
      <c r="J1104" s="80"/>
    </row>
    <row r="1105" spans="10:10" ht="15" customHeight="1">
      <c r="J1105" s="80"/>
    </row>
    <row r="1106" spans="10:10" ht="15" customHeight="1">
      <c r="J1106" s="80"/>
    </row>
    <row r="1107" spans="10:10" ht="15" customHeight="1">
      <c r="J1107" s="80"/>
    </row>
    <row r="1108" spans="10:10" ht="15" customHeight="1">
      <c r="J1108" s="80"/>
    </row>
    <row r="1109" spans="10:10" ht="15" customHeight="1">
      <c r="J1109" s="80"/>
    </row>
    <row r="1110" spans="10:10" ht="15" customHeight="1">
      <c r="J1110" s="80"/>
    </row>
    <row r="1111" spans="10:10" ht="15" customHeight="1">
      <c r="J1111" s="80"/>
    </row>
    <row r="1112" spans="10:10" ht="15" customHeight="1">
      <c r="J1112" s="80"/>
    </row>
    <row r="1113" spans="10:10" ht="15" customHeight="1">
      <c r="J1113" s="80"/>
    </row>
    <row r="1114" spans="10:10" ht="15" customHeight="1">
      <c r="J1114" s="80"/>
    </row>
    <row r="1115" spans="10:10" ht="15" customHeight="1">
      <c r="J1115" s="80"/>
    </row>
    <row r="1116" spans="10:10" ht="15" customHeight="1">
      <c r="J1116" s="80"/>
    </row>
    <row r="1117" spans="10:10" ht="15" customHeight="1">
      <c r="J1117" s="80"/>
    </row>
    <row r="1118" spans="10:10" ht="15" customHeight="1">
      <c r="J1118" s="80"/>
    </row>
    <row r="1119" spans="10:10" ht="15" customHeight="1">
      <c r="J1119" s="80"/>
    </row>
    <row r="1120" spans="10:10" ht="15" customHeight="1">
      <c r="J1120" s="80"/>
    </row>
    <row r="1121" spans="10:10" ht="15" customHeight="1">
      <c r="J1121" s="80"/>
    </row>
    <row r="1122" spans="10:10" ht="15" customHeight="1">
      <c r="J1122" s="80"/>
    </row>
    <row r="1123" spans="10:10" ht="15" customHeight="1">
      <c r="J1123" s="80"/>
    </row>
    <row r="1124" spans="10:10" ht="15" customHeight="1">
      <c r="J1124" s="80"/>
    </row>
    <row r="1125" spans="10:10" ht="15" customHeight="1">
      <c r="J1125" s="80"/>
    </row>
    <row r="1126" spans="10:10" ht="15" customHeight="1">
      <c r="J1126" s="80"/>
    </row>
    <row r="1127" spans="10:10" ht="15" customHeight="1">
      <c r="J1127" s="80"/>
    </row>
    <row r="1128" spans="10:10" ht="15" customHeight="1">
      <c r="J1128" s="80"/>
    </row>
    <row r="1129" spans="10:10" ht="15" customHeight="1">
      <c r="J1129" s="80"/>
    </row>
    <row r="1130" spans="10:10" ht="15" customHeight="1">
      <c r="J1130" s="80"/>
    </row>
    <row r="1131" spans="10:10" ht="15" customHeight="1">
      <c r="J1131" s="80"/>
    </row>
    <row r="1132" spans="10:10" ht="15" customHeight="1">
      <c r="J1132" s="80"/>
    </row>
    <row r="1133" spans="10:10" ht="15" customHeight="1">
      <c r="J1133" s="80"/>
    </row>
    <row r="1134" spans="10:10" ht="15" customHeight="1">
      <c r="J1134" s="80"/>
    </row>
    <row r="1135" spans="10:10" ht="15" customHeight="1">
      <c r="J1135" s="80"/>
    </row>
    <row r="1136" spans="10:10" ht="15" customHeight="1">
      <c r="J1136" s="80"/>
    </row>
    <row r="1137" spans="10:10" ht="15" customHeight="1">
      <c r="J1137" s="80"/>
    </row>
    <row r="1138" spans="10:10" ht="15" customHeight="1">
      <c r="J1138" s="80"/>
    </row>
    <row r="1139" spans="10:10" ht="15" customHeight="1">
      <c r="J1139" s="80"/>
    </row>
    <row r="1140" spans="10:10" ht="15" customHeight="1">
      <c r="J1140" s="80"/>
    </row>
    <row r="1141" spans="10:10" ht="15" customHeight="1">
      <c r="J1141" s="80"/>
    </row>
    <row r="1142" spans="10:10" ht="15" customHeight="1">
      <c r="J1142" s="80"/>
    </row>
    <row r="1143" spans="10:10" ht="15" customHeight="1">
      <c r="J1143" s="80"/>
    </row>
    <row r="1144" spans="10:10" ht="15" customHeight="1">
      <c r="J1144" s="80"/>
    </row>
    <row r="1145" spans="10:10" ht="15" customHeight="1">
      <c r="J1145" s="80"/>
    </row>
    <row r="1146" spans="10:10" ht="15" customHeight="1">
      <c r="J1146" s="80"/>
    </row>
    <row r="1147" spans="10:10" ht="15" customHeight="1">
      <c r="J1147" s="80"/>
    </row>
    <row r="1148" spans="10:10" ht="15" customHeight="1">
      <c r="J1148" s="80"/>
    </row>
    <row r="1149" spans="10:10" ht="15" customHeight="1">
      <c r="J1149" s="80"/>
    </row>
    <row r="1150" spans="10:10" ht="15" customHeight="1">
      <c r="J1150" s="80"/>
    </row>
    <row r="1151" spans="10:10" ht="15" customHeight="1">
      <c r="J1151" s="80"/>
    </row>
    <row r="1152" spans="10:10" ht="15" customHeight="1">
      <c r="J1152" s="80"/>
    </row>
    <row r="1153" spans="10:10" ht="15" customHeight="1">
      <c r="J1153" s="80"/>
    </row>
    <row r="1154" spans="10:10" ht="15" customHeight="1">
      <c r="J1154" s="80"/>
    </row>
    <row r="1155" spans="10:10" ht="15" customHeight="1">
      <c r="J1155" s="80"/>
    </row>
    <row r="1156" spans="10:10" ht="15" customHeight="1">
      <c r="J1156" s="80"/>
    </row>
    <row r="1157" spans="10:10" ht="15" customHeight="1">
      <c r="J1157" s="80"/>
    </row>
    <row r="1158" spans="10:10" ht="15" customHeight="1">
      <c r="J1158" s="80"/>
    </row>
    <row r="1159" spans="10:10" ht="15" customHeight="1">
      <c r="J1159" s="80"/>
    </row>
    <row r="1160" spans="10:10" ht="15" customHeight="1">
      <c r="J1160" s="80"/>
    </row>
    <row r="1161" spans="10:10" ht="15" customHeight="1">
      <c r="J1161" s="80"/>
    </row>
    <row r="1162" spans="10:10" ht="15" customHeight="1">
      <c r="J1162" s="80"/>
    </row>
    <row r="1163" spans="10:10" ht="15" customHeight="1">
      <c r="J1163" s="80"/>
    </row>
    <row r="1164" spans="10:10" ht="15" customHeight="1">
      <c r="J1164" s="80"/>
    </row>
    <row r="1165" spans="10:10" ht="15" customHeight="1">
      <c r="J1165" s="80"/>
    </row>
    <row r="1166" spans="10:10" ht="15" customHeight="1">
      <c r="J1166" s="80"/>
    </row>
    <row r="1167" spans="10:10" ht="15" customHeight="1">
      <c r="J1167" s="80"/>
    </row>
    <row r="1168" spans="10:10" ht="15" customHeight="1">
      <c r="J1168" s="80"/>
    </row>
    <row r="1169" spans="10:10" ht="15" customHeight="1">
      <c r="J1169" s="80"/>
    </row>
    <row r="1170" spans="10:10" ht="15" customHeight="1">
      <c r="J1170" s="80"/>
    </row>
    <row r="1171" spans="10:10" ht="15" customHeight="1">
      <c r="J1171" s="80"/>
    </row>
    <row r="1172" spans="10:10" ht="15" customHeight="1">
      <c r="J1172" s="80"/>
    </row>
    <row r="1173" spans="10:10" ht="15" customHeight="1">
      <c r="J1173" s="80"/>
    </row>
    <row r="1174" spans="10:10" ht="15" customHeight="1">
      <c r="J1174" s="80"/>
    </row>
    <row r="1175" spans="10:10" ht="15" customHeight="1">
      <c r="J1175" s="80"/>
    </row>
    <row r="1176" spans="10:10" ht="15" customHeight="1">
      <c r="J1176" s="80"/>
    </row>
    <row r="1177" spans="10:10" ht="15" customHeight="1">
      <c r="J1177" s="80"/>
    </row>
    <row r="1178" spans="10:10" ht="15" customHeight="1">
      <c r="J1178" s="80"/>
    </row>
    <row r="1179" spans="10:10" ht="15" customHeight="1">
      <c r="J1179" s="80"/>
    </row>
    <row r="1180" spans="10:10" ht="15" customHeight="1">
      <c r="J1180" s="80"/>
    </row>
    <row r="1181" spans="10:10" ht="15" customHeight="1">
      <c r="J1181" s="80"/>
    </row>
    <row r="1182" spans="10:10" ht="15" customHeight="1">
      <c r="J1182" s="80"/>
    </row>
    <row r="1183" spans="10:10" ht="15" customHeight="1">
      <c r="J1183" s="80"/>
    </row>
    <row r="1184" spans="10:10" ht="15" customHeight="1">
      <c r="J1184" s="80"/>
    </row>
    <row r="1185" spans="10:10" ht="15" customHeight="1">
      <c r="J1185" s="80"/>
    </row>
    <row r="1186" spans="10:10" ht="15" customHeight="1">
      <c r="J1186" s="80"/>
    </row>
    <row r="1187" spans="10:10" ht="15" customHeight="1">
      <c r="J1187" s="80"/>
    </row>
    <row r="1188" spans="10:10" ht="15" customHeight="1">
      <c r="J1188" s="80"/>
    </row>
    <row r="1189" spans="10:10" ht="15" customHeight="1">
      <c r="J1189" s="80"/>
    </row>
    <row r="1190" spans="10:10" ht="15" customHeight="1">
      <c r="J1190" s="80"/>
    </row>
    <row r="1191" spans="10:10" ht="15" customHeight="1">
      <c r="J1191" s="80"/>
    </row>
    <row r="1192" spans="10:10" ht="15" customHeight="1">
      <c r="J1192" s="80"/>
    </row>
    <row r="1193" spans="10:10" ht="15" customHeight="1">
      <c r="J1193" s="80"/>
    </row>
    <row r="1194" spans="10:10" ht="15" customHeight="1">
      <c r="J1194" s="80"/>
    </row>
    <row r="1195" spans="10:10" ht="15" customHeight="1">
      <c r="J1195" s="80"/>
    </row>
    <row r="1196" spans="10:10" ht="15" customHeight="1">
      <c r="J1196" s="80"/>
    </row>
    <row r="1197" spans="10:10" ht="15" customHeight="1">
      <c r="J1197" s="80"/>
    </row>
    <row r="1198" spans="10:10" ht="15" customHeight="1">
      <c r="J1198" s="80"/>
    </row>
    <row r="1199" spans="10:10" ht="15" customHeight="1">
      <c r="J1199" s="80"/>
    </row>
    <row r="1200" spans="10:10" ht="15" customHeight="1">
      <c r="J1200" s="80"/>
    </row>
    <row r="1201" spans="10:10" ht="15" customHeight="1">
      <c r="J1201" s="80"/>
    </row>
    <row r="1202" spans="10:10" ht="15" customHeight="1">
      <c r="J1202" s="80"/>
    </row>
    <row r="1203" spans="10:10" ht="15" customHeight="1">
      <c r="J1203" s="80"/>
    </row>
    <row r="1204" spans="10:10" ht="15" customHeight="1">
      <c r="J1204" s="80"/>
    </row>
    <row r="1205" spans="10:10" ht="15" customHeight="1">
      <c r="J1205" s="80"/>
    </row>
    <row r="1206" spans="10:10" ht="15" customHeight="1">
      <c r="J1206" s="80"/>
    </row>
    <row r="1207" spans="10:10" ht="15" customHeight="1">
      <c r="J1207" s="80"/>
    </row>
    <row r="1208" spans="10:10" ht="15" customHeight="1">
      <c r="J1208" s="80"/>
    </row>
    <row r="1209" spans="10:10" ht="15" customHeight="1">
      <c r="J1209" s="80"/>
    </row>
    <row r="1210" spans="10:10" ht="15" customHeight="1">
      <c r="J1210" s="80"/>
    </row>
    <row r="1211" spans="10:10" ht="15" customHeight="1">
      <c r="J1211" s="80"/>
    </row>
    <row r="1212" spans="10:10" ht="15" customHeight="1">
      <c r="J1212" s="80"/>
    </row>
    <row r="1213" spans="10:10" ht="15" customHeight="1">
      <c r="J1213" s="80"/>
    </row>
    <row r="1214" spans="10:10" ht="15" customHeight="1">
      <c r="J1214" s="80"/>
    </row>
    <row r="1215" spans="10:10" ht="15" customHeight="1">
      <c r="J1215" s="80"/>
    </row>
    <row r="1216" spans="10:10" ht="15" customHeight="1">
      <c r="J1216" s="80"/>
    </row>
    <row r="1217" spans="10:10" ht="15" customHeight="1">
      <c r="J1217" s="80"/>
    </row>
    <row r="1218" spans="10:10" ht="15" customHeight="1">
      <c r="J1218" s="80"/>
    </row>
    <row r="1219" spans="10:10" ht="15" customHeight="1">
      <c r="J1219" s="80"/>
    </row>
    <row r="1220" spans="10:10" ht="15" customHeight="1">
      <c r="J1220" s="80"/>
    </row>
    <row r="1221" spans="10:10" ht="15" customHeight="1">
      <c r="J1221" s="80"/>
    </row>
    <row r="1222" spans="10:10" ht="15" customHeight="1">
      <c r="J1222" s="80"/>
    </row>
    <row r="1223" spans="10:10" ht="15" customHeight="1">
      <c r="J1223" s="80"/>
    </row>
    <row r="1224" spans="10:10" ht="15" customHeight="1">
      <c r="J1224" s="80"/>
    </row>
    <row r="1225" spans="10:10" ht="15" customHeight="1">
      <c r="J1225" s="80"/>
    </row>
    <row r="1226" spans="10:10" ht="15" customHeight="1">
      <c r="J1226" s="80"/>
    </row>
    <row r="1227" spans="10:10" ht="15" customHeight="1">
      <c r="J1227" s="80"/>
    </row>
    <row r="1228" spans="10:10" ht="15" customHeight="1">
      <c r="J1228" s="80"/>
    </row>
    <row r="1229" spans="10:10" ht="15" customHeight="1">
      <c r="J1229" s="80"/>
    </row>
    <row r="1230" spans="10:10" ht="15" customHeight="1">
      <c r="J1230" s="80"/>
    </row>
    <row r="1231" spans="10:10" ht="15" customHeight="1">
      <c r="J1231" s="80"/>
    </row>
    <row r="1232" spans="10:10" ht="15" customHeight="1">
      <c r="J1232" s="80"/>
    </row>
    <row r="1233" spans="10:10" ht="15" customHeight="1">
      <c r="J1233" s="80"/>
    </row>
    <row r="1234" spans="10:10" ht="15" customHeight="1">
      <c r="J1234" s="80"/>
    </row>
    <row r="1235" spans="10:10" ht="15" customHeight="1">
      <c r="J1235" s="80"/>
    </row>
    <row r="1236" spans="10:10" ht="15" customHeight="1">
      <c r="J1236" s="80"/>
    </row>
    <row r="1237" spans="10:10" ht="15" customHeight="1">
      <c r="J1237" s="80"/>
    </row>
    <row r="1238" spans="10:10" ht="15" customHeight="1">
      <c r="J1238" s="80"/>
    </row>
    <row r="1239" spans="10:10" ht="15" customHeight="1">
      <c r="J1239" s="80"/>
    </row>
    <row r="1240" spans="10:10" ht="15" customHeight="1">
      <c r="J1240" s="80"/>
    </row>
    <row r="1241" spans="10:10" ht="15" customHeight="1">
      <c r="J1241" s="80"/>
    </row>
    <row r="1242" spans="10:10" ht="15" customHeight="1">
      <c r="J1242" s="80"/>
    </row>
    <row r="1243" spans="10:10" ht="15" customHeight="1">
      <c r="J1243" s="80"/>
    </row>
    <row r="1244" spans="10:10" ht="15" customHeight="1">
      <c r="J1244" s="80"/>
    </row>
    <row r="1245" spans="10:10" ht="15" customHeight="1">
      <c r="J1245" s="80"/>
    </row>
    <row r="1246" spans="10:10" ht="15" customHeight="1">
      <c r="J1246" s="80"/>
    </row>
    <row r="1247" spans="10:10" ht="15" customHeight="1">
      <c r="J1247" s="80"/>
    </row>
    <row r="1248" spans="10:10" ht="15" customHeight="1">
      <c r="J1248" s="80"/>
    </row>
    <row r="1249" spans="10:10" ht="15" customHeight="1">
      <c r="J1249" s="80"/>
    </row>
    <row r="1250" spans="10:10" ht="15" customHeight="1">
      <c r="J1250" s="80"/>
    </row>
    <row r="1251" spans="10:10" ht="15" customHeight="1">
      <c r="J1251" s="80"/>
    </row>
    <row r="1252" spans="10:10" ht="15" customHeight="1">
      <c r="J1252" s="80"/>
    </row>
    <row r="1253" spans="10:10" ht="15" customHeight="1">
      <c r="J1253" s="80"/>
    </row>
    <row r="1254" spans="10:10" ht="15" customHeight="1">
      <c r="J1254" s="80"/>
    </row>
    <row r="1255" spans="10:10" ht="15" customHeight="1">
      <c r="J1255" s="80"/>
    </row>
    <row r="1256" spans="10:10" ht="15" customHeight="1">
      <c r="J1256" s="80"/>
    </row>
    <row r="1257" spans="10:10" ht="15" customHeight="1">
      <c r="J1257" s="80"/>
    </row>
    <row r="1258" spans="10:10" ht="15" customHeight="1">
      <c r="J1258" s="80"/>
    </row>
    <row r="1259" spans="10:10" ht="15" customHeight="1">
      <c r="J1259" s="80"/>
    </row>
    <row r="1260" spans="10:10" ht="15" customHeight="1">
      <c r="J1260" s="80"/>
    </row>
    <row r="1261" spans="10:10" ht="15" customHeight="1">
      <c r="J1261" s="80"/>
    </row>
    <row r="1262" spans="10:10" ht="15" customHeight="1">
      <c r="J1262" s="80"/>
    </row>
    <row r="1263" spans="10:10" ht="15" customHeight="1">
      <c r="J1263" s="80"/>
    </row>
    <row r="1264" spans="10:10" ht="15" customHeight="1">
      <c r="J1264" s="80"/>
    </row>
    <row r="1265" spans="10:10" ht="15" customHeight="1">
      <c r="J1265" s="80"/>
    </row>
    <row r="1266" spans="10:10" ht="15" customHeight="1">
      <c r="J1266" s="80"/>
    </row>
    <row r="1267" spans="10:10" ht="15" customHeight="1">
      <c r="J1267" s="80"/>
    </row>
    <row r="1268" spans="10:10" ht="15" customHeight="1">
      <c r="J1268" s="80"/>
    </row>
    <row r="1269" spans="10:10" ht="15" customHeight="1">
      <c r="J1269" s="80"/>
    </row>
    <row r="1270" spans="10:10" ht="15" customHeight="1">
      <c r="J1270" s="80"/>
    </row>
    <row r="1271" spans="10:10" ht="15" customHeight="1">
      <c r="J1271" s="80"/>
    </row>
    <row r="1272" spans="10:10" ht="15" customHeight="1">
      <c r="J1272" s="80"/>
    </row>
    <row r="1273" spans="10:10" ht="15" customHeight="1">
      <c r="J1273" s="80"/>
    </row>
    <row r="1274" spans="10:10" ht="15" customHeight="1">
      <c r="J1274" s="80"/>
    </row>
    <row r="1275" spans="10:10" ht="15" customHeight="1">
      <c r="J1275" s="80"/>
    </row>
    <row r="1276" spans="10:10" ht="15" customHeight="1">
      <c r="J1276" s="80"/>
    </row>
    <row r="1277" spans="10:10" ht="15" customHeight="1">
      <c r="J1277" s="80"/>
    </row>
    <row r="1278" spans="10:10" ht="15" customHeight="1">
      <c r="J1278" s="80"/>
    </row>
    <row r="1279" spans="10:10" ht="15" customHeight="1">
      <c r="J1279" s="80"/>
    </row>
    <row r="1280" spans="10:10" ht="15" customHeight="1">
      <c r="J1280" s="80"/>
    </row>
    <row r="1281" spans="10:10" ht="15" customHeight="1">
      <c r="J1281" s="80"/>
    </row>
    <row r="1282" spans="10:10" ht="15" customHeight="1">
      <c r="J1282" s="80"/>
    </row>
    <row r="1283" spans="10:10" ht="15" customHeight="1">
      <c r="J1283" s="80"/>
    </row>
    <row r="1284" spans="10:10" ht="15" customHeight="1">
      <c r="J1284" s="80"/>
    </row>
    <row r="1285" spans="10:10" ht="15" customHeight="1">
      <c r="J1285" s="80"/>
    </row>
    <row r="1286" spans="10:10" ht="15" customHeight="1">
      <c r="J1286" s="80"/>
    </row>
    <row r="1287" spans="10:10" ht="15" customHeight="1">
      <c r="J1287" s="80"/>
    </row>
    <row r="1288" spans="10:10" ht="15" customHeight="1">
      <c r="J1288" s="80"/>
    </row>
    <row r="1289" spans="10:10" ht="15" customHeight="1">
      <c r="J1289" s="80"/>
    </row>
    <row r="1290" spans="10:10" ht="15" customHeight="1">
      <c r="J1290" s="80"/>
    </row>
    <row r="1291" spans="10:10" ht="15" customHeight="1">
      <c r="J1291" s="80"/>
    </row>
    <row r="1292" spans="10:10" ht="15" customHeight="1">
      <c r="J1292" s="80"/>
    </row>
    <row r="1293" spans="10:10" ht="15" customHeight="1">
      <c r="J1293" s="80"/>
    </row>
    <row r="1294" spans="10:10" ht="15" customHeight="1">
      <c r="J1294" s="80"/>
    </row>
    <row r="1295" spans="10:10" ht="15" customHeight="1">
      <c r="J1295" s="80"/>
    </row>
    <row r="1296" spans="10:10" ht="15" customHeight="1">
      <c r="J1296" s="80"/>
    </row>
    <row r="1297" spans="10:10" ht="15" customHeight="1">
      <c r="J1297" s="80"/>
    </row>
    <row r="1298" spans="10:10" ht="15" customHeight="1">
      <c r="J1298" s="80"/>
    </row>
    <row r="1299" spans="10:10" ht="15" customHeight="1">
      <c r="J1299" s="80"/>
    </row>
    <row r="1300" spans="10:10" ht="15" customHeight="1">
      <c r="J1300" s="80"/>
    </row>
    <row r="1301" spans="10:10" ht="15" customHeight="1">
      <c r="J1301" s="80"/>
    </row>
    <row r="1302" spans="10:10" ht="15" customHeight="1">
      <c r="J1302" s="80"/>
    </row>
    <row r="1303" spans="10:10" ht="15" customHeight="1">
      <c r="J1303" s="80"/>
    </row>
    <row r="1304" spans="10:10" ht="15" customHeight="1">
      <c r="J1304" s="80"/>
    </row>
    <row r="1305" spans="10:10" ht="15" customHeight="1">
      <c r="J1305" s="80"/>
    </row>
    <row r="1306" spans="10:10" ht="15" customHeight="1">
      <c r="J1306" s="80"/>
    </row>
    <row r="1307" spans="10:10" ht="15" customHeight="1">
      <c r="J1307" s="80"/>
    </row>
    <row r="1308" spans="10:10" ht="15" customHeight="1">
      <c r="J1308" s="80"/>
    </row>
    <row r="1309" spans="10:10" ht="15" customHeight="1">
      <c r="J1309" s="80"/>
    </row>
    <row r="1310" spans="10:10" ht="15" customHeight="1">
      <c r="J1310" s="80"/>
    </row>
    <row r="1311" spans="10:10" ht="15" customHeight="1">
      <c r="J1311" s="80"/>
    </row>
    <row r="1312" spans="10:10" ht="15" customHeight="1">
      <c r="J1312" s="80"/>
    </row>
    <row r="1313" spans="10:10" ht="15" customHeight="1">
      <c r="J1313" s="80"/>
    </row>
    <row r="1314" spans="10:10" ht="15" customHeight="1">
      <c r="J1314" s="80"/>
    </row>
    <row r="1315" spans="10:10" ht="15" customHeight="1">
      <c r="J1315" s="80"/>
    </row>
    <row r="1316" spans="10:10" ht="15" customHeight="1">
      <c r="J1316" s="80"/>
    </row>
    <row r="1317" spans="10:10" ht="15" customHeight="1">
      <c r="J1317" s="80"/>
    </row>
    <row r="1318" spans="10:10" ht="15" customHeight="1">
      <c r="J1318" s="80"/>
    </row>
    <row r="1319" spans="10:10" ht="15" customHeight="1">
      <c r="J1319" s="80"/>
    </row>
    <row r="1320" spans="10:10" ht="15" customHeight="1">
      <c r="J1320" s="80"/>
    </row>
    <row r="1321" spans="10:10" ht="15" customHeight="1">
      <c r="J1321" s="80"/>
    </row>
    <row r="1322" spans="10:10" ht="15" customHeight="1">
      <c r="J1322" s="80"/>
    </row>
    <row r="1323" spans="10:10" ht="15" customHeight="1">
      <c r="J1323" s="80"/>
    </row>
    <row r="1324" spans="10:10" ht="15" customHeight="1">
      <c r="J1324" s="80"/>
    </row>
    <row r="1325" spans="10:10" ht="15" customHeight="1">
      <c r="J1325" s="80"/>
    </row>
    <row r="1326" spans="10:10" ht="15" customHeight="1">
      <c r="J1326" s="80"/>
    </row>
    <row r="1327" spans="10:10" ht="15" customHeight="1">
      <c r="J1327" s="80"/>
    </row>
    <row r="1328" spans="10:10" ht="15" customHeight="1">
      <c r="J1328" s="80"/>
    </row>
    <row r="1329" spans="10:10" ht="15" customHeight="1">
      <c r="J1329" s="80"/>
    </row>
    <row r="1330" spans="10:10" ht="15" customHeight="1">
      <c r="J1330" s="80"/>
    </row>
    <row r="1331" spans="10:10" ht="15" customHeight="1">
      <c r="J1331" s="80"/>
    </row>
    <row r="1332" spans="10:10" ht="15" customHeight="1">
      <c r="J1332" s="80"/>
    </row>
    <row r="1333" spans="10:10" ht="15" customHeight="1">
      <c r="J1333" s="80"/>
    </row>
    <row r="1334" spans="10:10" ht="15" customHeight="1">
      <c r="J1334" s="80"/>
    </row>
    <row r="1335" spans="10:10" ht="15" customHeight="1">
      <c r="J1335" s="80"/>
    </row>
    <row r="1336" spans="10:10" ht="15" customHeight="1">
      <c r="J1336" s="80"/>
    </row>
    <row r="1337" spans="10:10" ht="15" customHeight="1">
      <c r="J1337" s="80"/>
    </row>
    <row r="1338" spans="10:10" ht="15" customHeight="1">
      <c r="J1338" s="80"/>
    </row>
    <row r="1339" spans="10:10" ht="15" customHeight="1">
      <c r="J1339" s="80"/>
    </row>
    <row r="1340" spans="10:10" ht="15" customHeight="1">
      <c r="J1340" s="80"/>
    </row>
    <row r="1341" spans="10:10" ht="15" customHeight="1">
      <c r="J1341" s="80"/>
    </row>
    <row r="1342" spans="10:10" ht="15" customHeight="1">
      <c r="J1342" s="80"/>
    </row>
    <row r="1343" spans="10:10" ht="15" customHeight="1">
      <c r="J1343" s="80"/>
    </row>
    <row r="1344" spans="10:10" ht="15" customHeight="1">
      <c r="J1344" s="80"/>
    </row>
    <row r="1345" spans="10:10" ht="15" customHeight="1">
      <c r="J1345" s="80"/>
    </row>
    <row r="1346" spans="10:10" ht="15" customHeight="1">
      <c r="J1346" s="80"/>
    </row>
    <row r="1347" spans="10:10" ht="15" customHeight="1">
      <c r="J1347" s="80"/>
    </row>
    <row r="1348" spans="10:10" ht="15" customHeight="1">
      <c r="J1348" s="80"/>
    </row>
    <row r="1349" spans="10:10" ht="15" customHeight="1">
      <c r="J1349" s="80"/>
    </row>
    <row r="1350" spans="10:10" ht="15" customHeight="1">
      <c r="J1350" s="80"/>
    </row>
    <row r="1351" spans="10:10" ht="15" customHeight="1">
      <c r="J1351" s="80"/>
    </row>
    <row r="1352" spans="10:10" ht="15" customHeight="1">
      <c r="J1352" s="80"/>
    </row>
    <row r="1353" spans="10:10" ht="15" customHeight="1">
      <c r="J1353" s="80"/>
    </row>
    <row r="1354" spans="10:10" ht="15" customHeight="1">
      <c r="J1354" s="80"/>
    </row>
    <row r="1355" spans="10:10" ht="15" customHeight="1">
      <c r="J1355" s="80"/>
    </row>
    <row r="1356" spans="10:10" ht="15" customHeight="1">
      <c r="J1356" s="80"/>
    </row>
    <row r="1357" spans="10:10" ht="15" customHeight="1">
      <c r="J1357" s="80"/>
    </row>
    <row r="1358" spans="10:10" ht="15" customHeight="1">
      <c r="J1358" s="80"/>
    </row>
    <row r="1359" spans="10:10" ht="15" customHeight="1">
      <c r="J1359" s="80"/>
    </row>
    <row r="1360" spans="10:10" ht="15" customHeight="1">
      <c r="J1360" s="80"/>
    </row>
    <row r="1361" spans="10:10" ht="15" customHeight="1">
      <c r="J1361" s="80"/>
    </row>
    <row r="1362" spans="10:10" ht="15" customHeight="1">
      <c r="J1362" s="80"/>
    </row>
    <row r="1363" spans="10:10" ht="15" customHeight="1">
      <c r="J1363" s="80"/>
    </row>
    <row r="1364" spans="10:10" ht="15" customHeight="1">
      <c r="J1364" s="80"/>
    </row>
    <row r="1365" spans="10:10" ht="15" customHeight="1">
      <c r="J1365" s="80"/>
    </row>
    <row r="1366" spans="10:10" ht="15" customHeight="1">
      <c r="J1366" s="80"/>
    </row>
    <row r="1367" spans="10:10" ht="15" customHeight="1">
      <c r="J1367" s="80"/>
    </row>
    <row r="1368" spans="10:10" ht="15" customHeight="1">
      <c r="J1368" s="80"/>
    </row>
    <row r="1369" spans="10:10" ht="15" customHeight="1">
      <c r="J1369" s="80"/>
    </row>
    <row r="1370" spans="10:10" ht="15" customHeight="1">
      <c r="J1370" s="80"/>
    </row>
    <row r="1371" spans="10:10" ht="15" customHeight="1">
      <c r="J1371" s="80"/>
    </row>
    <row r="1372" spans="10:10" ht="15" customHeight="1">
      <c r="J1372" s="80"/>
    </row>
    <row r="1373" spans="10:10" ht="15" customHeight="1">
      <c r="J1373" s="80"/>
    </row>
    <row r="1374" spans="10:10" ht="15" customHeight="1">
      <c r="J1374" s="80"/>
    </row>
    <row r="1375" spans="10:10" ht="15" customHeight="1">
      <c r="J1375" s="80"/>
    </row>
    <row r="1376" spans="10:10" ht="15" customHeight="1">
      <c r="J1376" s="80"/>
    </row>
    <row r="1377" spans="10:10" ht="15" customHeight="1">
      <c r="J1377" s="80"/>
    </row>
    <row r="1378" spans="10:10" ht="15" customHeight="1">
      <c r="J1378" s="80"/>
    </row>
    <row r="1379" spans="10:10" ht="15" customHeight="1">
      <c r="J1379" s="80"/>
    </row>
    <row r="1380" spans="10:10" ht="15" customHeight="1">
      <c r="J1380" s="80"/>
    </row>
    <row r="1381" spans="10:10" ht="15" customHeight="1">
      <c r="J1381" s="80"/>
    </row>
    <row r="1382" spans="10:10" ht="15" customHeight="1">
      <c r="J1382" s="80"/>
    </row>
    <row r="1383" spans="10:10" ht="15" customHeight="1">
      <c r="J1383" s="80"/>
    </row>
    <row r="1384" spans="10:10" ht="15" customHeight="1">
      <c r="J1384" s="80"/>
    </row>
    <row r="1385" spans="10:10" ht="15" customHeight="1">
      <c r="J1385" s="80"/>
    </row>
    <row r="1386" spans="10:10" ht="15" customHeight="1">
      <c r="J1386" s="80"/>
    </row>
    <row r="1387" spans="10:10" ht="15" customHeight="1">
      <c r="J1387" s="80"/>
    </row>
    <row r="1388" spans="10:10" ht="15" customHeight="1">
      <c r="J1388" s="80"/>
    </row>
    <row r="1389" spans="10:10" ht="15" customHeight="1">
      <c r="J1389" s="80"/>
    </row>
    <row r="1390" spans="10:10" ht="15" customHeight="1">
      <c r="J1390" s="80"/>
    </row>
    <row r="1391" spans="10:10" ht="15" customHeight="1">
      <c r="J1391" s="80"/>
    </row>
    <row r="1392" spans="10:10" ht="15" customHeight="1">
      <c r="J1392" s="80"/>
    </row>
    <row r="1393" spans="10:10" ht="15" customHeight="1">
      <c r="J1393" s="80"/>
    </row>
    <row r="1394" spans="10:10" ht="15" customHeight="1">
      <c r="J1394" s="80"/>
    </row>
    <row r="1395" spans="10:10" ht="15" customHeight="1">
      <c r="J1395" s="80"/>
    </row>
    <row r="1396" spans="10:10" ht="15" customHeight="1">
      <c r="J1396" s="80"/>
    </row>
    <row r="1397" spans="10:10" ht="15" customHeight="1">
      <c r="J1397" s="80"/>
    </row>
    <row r="1398" spans="10:10" ht="15" customHeight="1">
      <c r="J1398" s="80"/>
    </row>
    <row r="1399" spans="10:10" ht="15" customHeight="1">
      <c r="J1399" s="80"/>
    </row>
    <row r="1400" spans="10:10" ht="15" customHeight="1">
      <c r="J1400" s="80"/>
    </row>
    <row r="1401" spans="10:10" ht="15" customHeight="1">
      <c r="J1401" s="80"/>
    </row>
    <row r="1402" spans="10:10" ht="15" customHeight="1">
      <c r="J1402" s="80"/>
    </row>
    <row r="1403" spans="10:10" ht="15" customHeight="1">
      <c r="J1403" s="80"/>
    </row>
    <row r="1404" spans="10:10" ht="15" customHeight="1">
      <c r="J1404" s="80"/>
    </row>
    <row r="1405" spans="10:10" ht="15" customHeight="1">
      <c r="J1405" s="80"/>
    </row>
    <row r="1406" spans="10:10" ht="15" customHeight="1">
      <c r="J1406" s="80"/>
    </row>
    <row r="1407" spans="10:10" ht="15" customHeight="1">
      <c r="J1407" s="80"/>
    </row>
    <row r="1408" spans="10:10" ht="15" customHeight="1">
      <c r="J1408" s="80"/>
    </row>
    <row r="1409" spans="10:10" ht="15" customHeight="1">
      <c r="J1409" s="80"/>
    </row>
    <row r="1410" spans="10:10" ht="15" customHeight="1">
      <c r="J1410" s="80"/>
    </row>
    <row r="1411" spans="10:10" ht="15" customHeight="1">
      <c r="J1411" s="80"/>
    </row>
    <row r="1412" spans="10:10" ht="15" customHeight="1">
      <c r="J1412" s="80"/>
    </row>
    <row r="1413" spans="10:10" ht="15" customHeight="1">
      <c r="J1413" s="80"/>
    </row>
    <row r="1414" spans="10:10" ht="15" customHeight="1">
      <c r="J1414" s="80"/>
    </row>
    <row r="1415" spans="10:10" ht="15" customHeight="1">
      <c r="J1415" s="80"/>
    </row>
    <row r="1416" spans="10:10" ht="15" customHeight="1">
      <c r="J1416" s="80"/>
    </row>
    <row r="1417" spans="10:10" ht="15" customHeight="1">
      <c r="J1417" s="80"/>
    </row>
    <row r="1418" spans="10:10" ht="15" customHeight="1">
      <c r="J1418" s="80"/>
    </row>
    <row r="1419" spans="10:10" ht="15" customHeight="1">
      <c r="J1419" s="80"/>
    </row>
    <row r="1420" spans="10:10" ht="15" customHeight="1">
      <c r="J1420" s="80"/>
    </row>
    <row r="1421" spans="10:10" ht="15" customHeight="1">
      <c r="J1421" s="80"/>
    </row>
    <row r="1422" spans="10:10" ht="15" customHeight="1">
      <c r="J1422" s="80"/>
    </row>
    <row r="1423" spans="10:10" ht="15" customHeight="1">
      <c r="J1423" s="80"/>
    </row>
    <row r="1424" spans="10:10" ht="15" customHeight="1">
      <c r="J1424" s="80"/>
    </row>
    <row r="1425" spans="10:10" ht="15" customHeight="1">
      <c r="J1425" s="80"/>
    </row>
    <row r="1426" spans="10:10" ht="15" customHeight="1">
      <c r="J1426" s="80"/>
    </row>
    <row r="1427" spans="10:10" ht="15" customHeight="1">
      <c r="J1427" s="80"/>
    </row>
    <row r="1428" spans="10:10" ht="15" customHeight="1">
      <c r="J1428" s="80"/>
    </row>
    <row r="1429" spans="10:10" ht="15" customHeight="1">
      <c r="J1429" s="80"/>
    </row>
    <row r="1430" spans="10:10" ht="15" customHeight="1">
      <c r="J1430" s="80"/>
    </row>
    <row r="1431" spans="10:10" ht="15" customHeight="1">
      <c r="J1431" s="80"/>
    </row>
    <row r="1432" spans="10:10" ht="15" customHeight="1">
      <c r="J1432" s="80"/>
    </row>
    <row r="1433" spans="10:10" ht="15" customHeight="1">
      <c r="J1433" s="80"/>
    </row>
    <row r="1434" spans="10:10" ht="15" customHeight="1">
      <c r="J1434" s="80"/>
    </row>
    <row r="1435" spans="10:10" ht="15" customHeight="1">
      <c r="J1435" s="80"/>
    </row>
    <row r="1436" spans="10:10" ht="15" customHeight="1">
      <c r="J1436" s="80"/>
    </row>
    <row r="1437" spans="10:10" ht="15" customHeight="1">
      <c r="J1437" s="80"/>
    </row>
    <row r="1438" spans="10:10" ht="15" customHeight="1">
      <c r="J1438" s="80"/>
    </row>
    <row r="1439" spans="10:10" ht="15" customHeight="1">
      <c r="J1439" s="80"/>
    </row>
    <row r="1440" spans="10:10" ht="15" customHeight="1">
      <c r="J1440" s="80"/>
    </row>
    <row r="1441" spans="10:10" ht="15" customHeight="1">
      <c r="J1441" s="80"/>
    </row>
    <row r="1442" spans="10:10" ht="15" customHeight="1">
      <c r="J1442" s="80"/>
    </row>
    <row r="1443" spans="10:10" ht="15" customHeight="1">
      <c r="J1443" s="80"/>
    </row>
    <row r="1444" spans="10:10" ht="15" customHeight="1">
      <c r="J1444" s="80"/>
    </row>
    <row r="1445" spans="10:10" ht="15" customHeight="1">
      <c r="J1445" s="80"/>
    </row>
    <row r="1446" spans="10:10" ht="15" customHeight="1">
      <c r="J1446" s="80"/>
    </row>
    <row r="1447" spans="10:10" ht="15" customHeight="1">
      <c r="J1447" s="80"/>
    </row>
    <row r="1448" spans="10:10" ht="15" customHeight="1">
      <c r="J1448" s="80"/>
    </row>
    <row r="1449" spans="10:10" ht="15" customHeight="1">
      <c r="J1449" s="80"/>
    </row>
    <row r="1450" spans="10:10" ht="15" customHeight="1">
      <c r="J1450" s="80"/>
    </row>
    <row r="1451" spans="10:10" ht="15" customHeight="1">
      <c r="J1451" s="80"/>
    </row>
    <row r="1452" spans="10:10" ht="15" customHeight="1">
      <c r="J1452" s="80"/>
    </row>
    <row r="1453" spans="10:10" ht="15" customHeight="1">
      <c r="J1453" s="80"/>
    </row>
    <row r="1454" spans="10:10" ht="15" customHeight="1">
      <c r="J1454" s="80"/>
    </row>
    <row r="1455" spans="10:10" ht="15" customHeight="1">
      <c r="J1455" s="80"/>
    </row>
    <row r="1456" spans="10:10" ht="15" customHeight="1">
      <c r="J1456" s="80"/>
    </row>
    <row r="1457" spans="10:10" ht="15" customHeight="1">
      <c r="J1457" s="80"/>
    </row>
    <row r="1458" spans="10:10" ht="15" customHeight="1">
      <c r="J1458" s="80"/>
    </row>
    <row r="1459" spans="10:10" ht="15" customHeight="1">
      <c r="J1459" s="80"/>
    </row>
    <row r="1460" spans="10:10" ht="15" customHeight="1">
      <c r="J1460" s="80"/>
    </row>
    <row r="1461" spans="10:10" ht="15" customHeight="1">
      <c r="J1461" s="80"/>
    </row>
    <row r="1462" spans="10:10" ht="15" customHeight="1">
      <c r="J1462" s="80"/>
    </row>
    <row r="1463" spans="10:10" ht="15" customHeight="1">
      <c r="J1463" s="80"/>
    </row>
    <row r="1464" spans="10:10" ht="15" customHeight="1">
      <c r="J1464" s="80"/>
    </row>
    <row r="1465" spans="10:10" ht="15" customHeight="1">
      <c r="J1465" s="80"/>
    </row>
    <row r="1466" spans="10:10" ht="15" customHeight="1">
      <c r="J1466" s="80"/>
    </row>
    <row r="1467" spans="10:10" ht="15" customHeight="1">
      <c r="J1467" s="80"/>
    </row>
    <row r="1468" spans="10:10" ht="15" customHeight="1">
      <c r="J1468" s="80"/>
    </row>
    <row r="1469" spans="10:10" ht="15" customHeight="1">
      <c r="J1469" s="80"/>
    </row>
    <row r="1470" spans="10:10" ht="15" customHeight="1">
      <c r="J1470" s="80"/>
    </row>
    <row r="1471" spans="10:10" ht="15" customHeight="1">
      <c r="J1471" s="80"/>
    </row>
    <row r="1472" spans="10:10" ht="15" customHeight="1">
      <c r="J1472" s="80"/>
    </row>
    <row r="1473" spans="10:10" ht="15" customHeight="1">
      <c r="J1473" s="80"/>
    </row>
    <row r="1474" spans="10:10" ht="15" customHeight="1">
      <c r="J1474" s="80"/>
    </row>
    <row r="1475" spans="10:10" ht="15" customHeight="1">
      <c r="J1475" s="80"/>
    </row>
    <row r="1476" spans="10:10" ht="15" customHeight="1">
      <c r="J1476" s="80"/>
    </row>
    <row r="1477" spans="10:10" ht="15" customHeight="1">
      <c r="J1477" s="80"/>
    </row>
    <row r="1478" spans="10:10" ht="15" customHeight="1">
      <c r="J1478" s="80"/>
    </row>
    <row r="1479" spans="10:10" ht="15" customHeight="1">
      <c r="J1479" s="80"/>
    </row>
    <row r="1480" spans="10:10" ht="15" customHeight="1">
      <c r="J1480" s="80"/>
    </row>
    <row r="1481" spans="10:10" ht="15" customHeight="1">
      <c r="J1481" s="80"/>
    </row>
    <row r="1482" spans="10:10" ht="15" customHeight="1">
      <c r="J1482" s="80"/>
    </row>
    <row r="1483" spans="10:10" ht="15" customHeight="1">
      <c r="J1483" s="80"/>
    </row>
    <row r="1484" spans="10:10" ht="15" customHeight="1">
      <c r="J1484" s="80"/>
    </row>
    <row r="1485" spans="10:10" ht="15" customHeight="1">
      <c r="J1485" s="80"/>
    </row>
    <row r="1486" spans="10:10" ht="15" customHeight="1">
      <c r="J1486" s="80"/>
    </row>
    <row r="1487" spans="10:10" ht="15" customHeight="1">
      <c r="J1487" s="80"/>
    </row>
    <row r="1488" spans="10:10" ht="15" customHeight="1">
      <c r="J1488" s="80"/>
    </row>
    <row r="1489" spans="10:10" ht="15" customHeight="1">
      <c r="J1489" s="80"/>
    </row>
    <row r="1490" spans="10:10" ht="15" customHeight="1">
      <c r="J1490" s="80"/>
    </row>
    <row r="1491" spans="10:10" ht="15" customHeight="1">
      <c r="J1491" s="80"/>
    </row>
    <row r="1492" spans="10:10" ht="15" customHeight="1">
      <c r="J1492" s="80"/>
    </row>
    <row r="1493" spans="10:10" ht="15" customHeight="1">
      <c r="J1493" s="80"/>
    </row>
    <row r="1494" spans="10:10" ht="15" customHeight="1">
      <c r="J1494" s="80"/>
    </row>
    <row r="1495" spans="10:10" ht="15" customHeight="1">
      <c r="J1495" s="80"/>
    </row>
    <row r="1496" spans="10:10" ht="15" customHeight="1">
      <c r="J1496" s="80"/>
    </row>
    <row r="1497" spans="10:10" ht="15" customHeight="1">
      <c r="J1497" s="80"/>
    </row>
    <row r="1498" spans="10:10" ht="15" customHeight="1">
      <c r="J1498" s="80"/>
    </row>
    <row r="1499" spans="10:10" ht="15" customHeight="1">
      <c r="J1499" s="80"/>
    </row>
    <row r="1500" spans="10:10" ht="15" customHeight="1">
      <c r="J1500" s="80"/>
    </row>
    <row r="1501" spans="10:10" ht="15" customHeight="1">
      <c r="J1501" s="80"/>
    </row>
    <row r="1502" spans="10:10" ht="15" customHeight="1">
      <c r="J1502" s="80"/>
    </row>
    <row r="1503" spans="10:10" ht="15" customHeight="1">
      <c r="J1503" s="80"/>
    </row>
    <row r="1504" spans="10:10" ht="15" customHeight="1">
      <c r="J1504" s="80"/>
    </row>
    <row r="1505" spans="10:10" ht="15" customHeight="1">
      <c r="J1505" s="80"/>
    </row>
    <row r="1506" spans="10:10" ht="15" customHeight="1">
      <c r="J1506" s="80"/>
    </row>
    <row r="1507" spans="10:10" ht="15" customHeight="1">
      <c r="J1507" s="80"/>
    </row>
    <row r="1508" spans="10:10" ht="15" customHeight="1">
      <c r="J1508" s="80"/>
    </row>
    <row r="1509" spans="10:10" ht="15" customHeight="1">
      <c r="J1509" s="80"/>
    </row>
    <row r="1510" spans="10:10" ht="15" customHeight="1">
      <c r="J1510" s="80"/>
    </row>
    <row r="1511" spans="10:10" ht="15" customHeight="1">
      <c r="J1511" s="80"/>
    </row>
    <row r="1512" spans="10:10" ht="15" customHeight="1">
      <c r="J1512" s="80"/>
    </row>
    <row r="1513" spans="10:10" ht="15" customHeight="1">
      <c r="J1513" s="80"/>
    </row>
    <row r="1514" spans="10:10" ht="15" customHeight="1">
      <c r="J1514" s="80"/>
    </row>
    <row r="1515" spans="10:10" ht="15" customHeight="1">
      <c r="J1515" s="80"/>
    </row>
    <row r="1516" spans="10:10" ht="15" customHeight="1">
      <c r="J1516" s="80"/>
    </row>
    <row r="1517" spans="10:10" ht="15" customHeight="1">
      <c r="J1517" s="80"/>
    </row>
    <row r="1518" spans="10:10" ht="15" customHeight="1">
      <c r="J1518" s="80"/>
    </row>
    <row r="1519" spans="10:10" ht="15" customHeight="1">
      <c r="J1519" s="80"/>
    </row>
    <row r="1520" spans="10:10" ht="15" customHeight="1">
      <c r="J1520" s="80"/>
    </row>
    <row r="1521" spans="10:10" ht="15" customHeight="1">
      <c r="J1521" s="80"/>
    </row>
    <row r="1522" spans="10:10" ht="15" customHeight="1">
      <c r="J1522" s="80"/>
    </row>
    <row r="1523" spans="10:10" ht="15" customHeight="1">
      <c r="J1523" s="80"/>
    </row>
    <row r="1524" spans="10:10" ht="15" customHeight="1">
      <c r="J1524" s="80"/>
    </row>
    <row r="1525" spans="10:10" ht="15" customHeight="1">
      <c r="J1525" s="80"/>
    </row>
    <row r="1526" spans="10:10" ht="15" customHeight="1">
      <c r="J1526" s="80"/>
    </row>
    <row r="1527" spans="10:10" ht="15" customHeight="1">
      <c r="J1527" s="80"/>
    </row>
    <row r="1528" spans="10:10" ht="15" customHeight="1">
      <c r="J1528" s="80"/>
    </row>
    <row r="1529" spans="10:10" ht="15" customHeight="1">
      <c r="J1529" s="80"/>
    </row>
    <row r="1530" spans="10:10" ht="15" customHeight="1">
      <c r="J1530" s="80"/>
    </row>
    <row r="1531" spans="10:10" ht="15" customHeight="1">
      <c r="J1531" s="80"/>
    </row>
    <row r="1532" spans="10:10" ht="15" customHeight="1">
      <c r="J1532" s="80"/>
    </row>
    <row r="1533" spans="10:10" ht="15" customHeight="1">
      <c r="J1533" s="80"/>
    </row>
    <row r="1534" spans="10:10" ht="15" customHeight="1">
      <c r="J1534" s="80"/>
    </row>
    <row r="1535" spans="10:10" ht="15" customHeight="1">
      <c r="J1535" s="80"/>
    </row>
    <row r="1536" spans="10:10" ht="15" customHeight="1">
      <c r="J1536" s="80"/>
    </row>
    <row r="1537" spans="10:10" ht="15" customHeight="1">
      <c r="J1537" s="80"/>
    </row>
    <row r="1538" spans="10:10" ht="15" customHeight="1">
      <c r="J1538" s="80"/>
    </row>
    <row r="1539" spans="10:10" ht="15" customHeight="1">
      <c r="J1539" s="80"/>
    </row>
    <row r="1540" spans="10:10" ht="15" customHeight="1">
      <c r="J1540" s="80"/>
    </row>
    <row r="1541" spans="10:10" ht="15" customHeight="1">
      <c r="J1541" s="80"/>
    </row>
    <row r="1542" spans="10:10" ht="15" customHeight="1">
      <c r="J1542" s="80"/>
    </row>
    <row r="1543" spans="10:10" ht="15" customHeight="1">
      <c r="J1543" s="80"/>
    </row>
    <row r="1544" spans="10:10" ht="15" customHeight="1">
      <c r="J1544" s="80"/>
    </row>
    <row r="1545" spans="10:10" ht="15" customHeight="1">
      <c r="J1545" s="80"/>
    </row>
    <row r="1546" spans="10:10" ht="15" customHeight="1">
      <c r="J1546" s="80"/>
    </row>
    <row r="1547" spans="10:10" ht="15" customHeight="1">
      <c r="J1547" s="80"/>
    </row>
    <row r="1548" spans="10:10" ht="15" customHeight="1">
      <c r="J1548" s="80"/>
    </row>
    <row r="1549" spans="10:10" ht="15" customHeight="1">
      <c r="J1549" s="80"/>
    </row>
    <row r="1550" spans="10:10" ht="15" customHeight="1">
      <c r="J1550" s="80"/>
    </row>
    <row r="1551" spans="10:10" ht="15" customHeight="1">
      <c r="J1551" s="80"/>
    </row>
    <row r="1552" spans="10:10" ht="15" customHeight="1">
      <c r="J1552" s="80"/>
    </row>
    <row r="1553" spans="10:10" ht="15" customHeight="1">
      <c r="J1553" s="80"/>
    </row>
    <row r="1554" spans="10:10" ht="15" customHeight="1">
      <c r="J1554" s="80"/>
    </row>
    <row r="1555" spans="10:10" ht="15" customHeight="1">
      <c r="J1555" s="80"/>
    </row>
    <row r="1556" spans="10:10" ht="15" customHeight="1">
      <c r="J1556" s="80"/>
    </row>
    <row r="1557" spans="10:10" ht="15" customHeight="1">
      <c r="J1557" s="80"/>
    </row>
    <row r="1558" spans="10:10" ht="15" customHeight="1">
      <c r="J1558" s="80"/>
    </row>
    <row r="1559" spans="10:10" ht="15" customHeight="1">
      <c r="J1559" s="80"/>
    </row>
    <row r="1560" spans="10:10" ht="15" customHeight="1">
      <c r="J1560" s="80"/>
    </row>
    <row r="1561" spans="10:10" ht="15" customHeight="1">
      <c r="J1561" s="80"/>
    </row>
    <row r="1562" spans="10:10" ht="15" customHeight="1">
      <c r="J1562" s="80"/>
    </row>
    <row r="1563" spans="10:10" ht="15" customHeight="1">
      <c r="J1563" s="80"/>
    </row>
    <row r="1564" spans="10:10" ht="15" customHeight="1">
      <c r="J1564" s="80"/>
    </row>
    <row r="1565" spans="10:10" ht="15" customHeight="1">
      <c r="J1565" s="80"/>
    </row>
    <row r="1566" spans="10:10" ht="15" customHeight="1">
      <c r="J1566" s="80"/>
    </row>
    <row r="1567" spans="10:10" ht="15" customHeight="1">
      <c r="J1567" s="80"/>
    </row>
    <row r="1568" spans="10:10" ht="15" customHeight="1">
      <c r="J1568" s="80"/>
    </row>
    <row r="1569" spans="10:10" ht="15" customHeight="1">
      <c r="J1569" s="80"/>
    </row>
    <row r="1570" spans="10:10" ht="15" customHeight="1">
      <c r="J1570" s="80"/>
    </row>
    <row r="1571" spans="10:10" ht="15" customHeight="1">
      <c r="J1571" s="80"/>
    </row>
    <row r="1572" spans="10:10" ht="15" customHeight="1">
      <c r="J1572" s="80"/>
    </row>
    <row r="1573" spans="10:10" ht="15" customHeight="1">
      <c r="J1573" s="80"/>
    </row>
    <row r="1574" spans="10:10" ht="15" customHeight="1">
      <c r="J1574" s="80"/>
    </row>
    <row r="1575" spans="10:10" ht="15" customHeight="1">
      <c r="J1575" s="80"/>
    </row>
    <row r="1576" spans="10:10" ht="15" customHeight="1">
      <c r="J1576" s="80"/>
    </row>
    <row r="1577" spans="10:10" ht="15" customHeight="1">
      <c r="J1577" s="80"/>
    </row>
    <row r="1578" spans="10:10" ht="15" customHeight="1">
      <c r="J1578" s="80"/>
    </row>
    <row r="1579" spans="10:10" ht="15" customHeight="1">
      <c r="J1579" s="80"/>
    </row>
    <row r="1580" spans="10:10" ht="15" customHeight="1">
      <c r="J1580" s="80"/>
    </row>
    <row r="1581" spans="10:10" ht="15" customHeight="1">
      <c r="J1581" s="80"/>
    </row>
    <row r="1582" spans="10:10" ht="15" customHeight="1">
      <c r="J1582" s="80"/>
    </row>
    <row r="1583" spans="10:10" ht="15" customHeight="1">
      <c r="J1583" s="80"/>
    </row>
    <row r="1584" spans="10:10" ht="15" customHeight="1">
      <c r="J1584" s="80"/>
    </row>
    <row r="1585" spans="10:10" ht="15" customHeight="1">
      <c r="J1585" s="80"/>
    </row>
    <row r="1586" spans="10:10" ht="15" customHeight="1">
      <c r="J1586" s="80"/>
    </row>
    <row r="1587" spans="10:10" ht="15" customHeight="1">
      <c r="J1587" s="80"/>
    </row>
    <row r="1588" spans="10:10" ht="15" customHeight="1">
      <c r="J1588" s="80"/>
    </row>
    <row r="1589" spans="10:10" ht="15" customHeight="1">
      <c r="J1589" s="80"/>
    </row>
    <row r="1590" spans="10:10" ht="15" customHeight="1">
      <c r="J1590" s="80"/>
    </row>
    <row r="1591" spans="10:10" ht="15" customHeight="1">
      <c r="J1591" s="80"/>
    </row>
    <row r="1592" spans="10:10" ht="15" customHeight="1">
      <c r="J1592" s="80"/>
    </row>
    <row r="1593" spans="10:10" ht="15" customHeight="1">
      <c r="J1593" s="80"/>
    </row>
    <row r="1594" spans="10:10" ht="15" customHeight="1">
      <c r="J1594" s="80"/>
    </row>
    <row r="1595" spans="10:10" ht="15" customHeight="1">
      <c r="J1595" s="80"/>
    </row>
    <row r="1596" spans="10:10" ht="15" customHeight="1">
      <c r="J1596" s="80"/>
    </row>
    <row r="1597" spans="10:10" ht="15" customHeight="1">
      <c r="J1597" s="80"/>
    </row>
    <row r="1598" spans="10:10" ht="15" customHeight="1">
      <c r="J1598" s="80"/>
    </row>
    <row r="1599" spans="10:10" ht="15" customHeight="1">
      <c r="J1599" s="80"/>
    </row>
    <row r="1600" spans="10:10" ht="15" customHeight="1">
      <c r="J1600" s="80"/>
    </row>
    <row r="1601" spans="10:10" ht="15" customHeight="1">
      <c r="J1601" s="80"/>
    </row>
    <row r="1602" spans="10:10" ht="15" customHeight="1">
      <c r="J1602" s="80"/>
    </row>
    <row r="1603" spans="10:10" ht="15" customHeight="1">
      <c r="J1603" s="80"/>
    </row>
    <row r="1604" spans="10:10" ht="15" customHeight="1">
      <c r="J1604" s="80"/>
    </row>
    <row r="1605" spans="10:10" ht="15" customHeight="1">
      <c r="J1605" s="80"/>
    </row>
    <row r="1606" spans="10:10" ht="15" customHeight="1">
      <c r="J1606" s="80"/>
    </row>
    <row r="1607" spans="10:10" ht="15" customHeight="1">
      <c r="J1607" s="80"/>
    </row>
    <row r="1608" spans="10:10" ht="15" customHeight="1">
      <c r="J1608" s="80"/>
    </row>
    <row r="1609" spans="10:10" ht="15" customHeight="1">
      <c r="J1609" s="80"/>
    </row>
    <row r="1610" spans="10:10" ht="15" customHeight="1">
      <c r="J1610" s="80"/>
    </row>
    <row r="1611" spans="10:10" ht="15" customHeight="1">
      <c r="J1611" s="80"/>
    </row>
    <row r="1612" spans="10:10" ht="15" customHeight="1">
      <c r="J1612" s="80"/>
    </row>
    <row r="1613" spans="10:10" ht="15" customHeight="1">
      <c r="J1613" s="80"/>
    </row>
    <row r="1614" spans="10:10" ht="15" customHeight="1">
      <c r="J1614" s="80"/>
    </row>
    <row r="1615" spans="10:10" ht="15" customHeight="1">
      <c r="J1615" s="80"/>
    </row>
    <row r="1616" spans="10:10" ht="15" customHeight="1">
      <c r="J1616" s="80"/>
    </row>
    <row r="1617" spans="10:10" ht="15" customHeight="1">
      <c r="J1617" s="80"/>
    </row>
    <row r="1618" spans="10:10" ht="15" customHeight="1">
      <c r="J1618" s="80"/>
    </row>
    <row r="1619" spans="10:10" ht="15" customHeight="1">
      <c r="J1619" s="80"/>
    </row>
    <row r="1620" spans="10:10" ht="15" customHeight="1">
      <c r="J1620" s="80"/>
    </row>
    <row r="1621" spans="10:10" ht="15" customHeight="1">
      <c r="J1621" s="80"/>
    </row>
    <row r="1622" spans="10:10" ht="15" customHeight="1">
      <c r="J1622" s="80"/>
    </row>
    <row r="1623" spans="10:10" ht="15" customHeight="1">
      <c r="J1623" s="80"/>
    </row>
    <row r="1624" spans="10:10" ht="15" customHeight="1">
      <c r="J1624" s="80"/>
    </row>
    <row r="1625" spans="10:10" ht="15" customHeight="1">
      <c r="J1625" s="80"/>
    </row>
    <row r="1626" spans="10:10" ht="15" customHeight="1">
      <c r="J1626" s="80"/>
    </row>
    <row r="1627" spans="10:10" ht="15" customHeight="1">
      <c r="J1627" s="80"/>
    </row>
    <row r="1628" spans="10:10" ht="15" customHeight="1">
      <c r="J1628" s="80"/>
    </row>
    <row r="1629" spans="10:10" ht="15" customHeight="1">
      <c r="J1629" s="80"/>
    </row>
    <row r="1630" spans="10:10" ht="15" customHeight="1">
      <c r="J1630" s="80"/>
    </row>
    <row r="1631" spans="10:10" ht="15" customHeight="1">
      <c r="J1631" s="80"/>
    </row>
    <row r="1632" spans="10:10" ht="15" customHeight="1">
      <c r="J1632" s="80"/>
    </row>
    <row r="1633" spans="10:10" ht="15" customHeight="1">
      <c r="J1633" s="80"/>
    </row>
    <row r="1634" spans="10:10" ht="15" customHeight="1">
      <c r="J1634" s="80"/>
    </row>
    <row r="1635" spans="10:10" ht="15" customHeight="1">
      <c r="J1635" s="80"/>
    </row>
    <row r="1636" spans="10:10" ht="15" customHeight="1">
      <c r="J1636" s="80"/>
    </row>
    <row r="1637" spans="10:10" ht="15" customHeight="1">
      <c r="J1637" s="80"/>
    </row>
    <row r="1638" spans="10:10" ht="15" customHeight="1">
      <c r="J1638" s="80"/>
    </row>
    <row r="1639" spans="10:10" ht="15" customHeight="1">
      <c r="J1639" s="80"/>
    </row>
    <row r="1640" spans="10:10" ht="15" customHeight="1">
      <c r="J1640" s="80"/>
    </row>
    <row r="1641" spans="10:10" ht="15" customHeight="1">
      <c r="J1641" s="80"/>
    </row>
    <row r="1642" spans="10:10" ht="15" customHeight="1">
      <c r="J1642" s="80"/>
    </row>
    <row r="1643" spans="10:10" ht="15" customHeight="1">
      <c r="J1643" s="80"/>
    </row>
    <row r="1644" spans="10:10" ht="15" customHeight="1">
      <c r="J1644" s="80"/>
    </row>
    <row r="1645" spans="10:10" ht="15" customHeight="1">
      <c r="J1645" s="80"/>
    </row>
    <row r="1646" spans="10:10" ht="15" customHeight="1">
      <c r="J1646" s="80"/>
    </row>
    <row r="1647" spans="10:10" ht="15" customHeight="1">
      <c r="J1647" s="80"/>
    </row>
    <row r="1648" spans="10:10" ht="15" customHeight="1">
      <c r="J1648" s="80"/>
    </row>
    <row r="1649" spans="10:10" ht="15" customHeight="1">
      <c r="J1649" s="80"/>
    </row>
    <row r="1650" spans="10:10" ht="15" customHeight="1">
      <c r="J1650" s="80"/>
    </row>
    <row r="1651" spans="10:10" ht="15" customHeight="1">
      <c r="J1651" s="80"/>
    </row>
    <row r="1652" spans="10:10" ht="15" customHeight="1">
      <c r="J1652" s="80"/>
    </row>
    <row r="1653" spans="10:10" ht="15" customHeight="1">
      <c r="J1653" s="80"/>
    </row>
    <row r="1654" spans="10:10" ht="15" customHeight="1">
      <c r="J1654" s="80"/>
    </row>
    <row r="1655" spans="10:10" ht="15" customHeight="1">
      <c r="J1655" s="80"/>
    </row>
    <row r="1656" spans="10:10" ht="15" customHeight="1">
      <c r="J1656" s="80"/>
    </row>
    <row r="1657" spans="10:10" ht="15" customHeight="1">
      <c r="J1657" s="80"/>
    </row>
    <row r="1658" spans="10:10" ht="15" customHeight="1">
      <c r="J1658" s="80"/>
    </row>
    <row r="1659" spans="10:10" ht="15" customHeight="1">
      <c r="J1659" s="80"/>
    </row>
    <row r="1660" spans="10:10" ht="15" customHeight="1">
      <c r="J1660" s="80"/>
    </row>
    <row r="1661" spans="10:10" ht="15" customHeight="1">
      <c r="J1661" s="80"/>
    </row>
    <row r="1662" spans="10:10" ht="15" customHeight="1">
      <c r="J1662" s="80"/>
    </row>
    <row r="1663" spans="10:10" ht="15" customHeight="1">
      <c r="J1663" s="80"/>
    </row>
    <row r="1664" spans="10:10" ht="15" customHeight="1">
      <c r="J1664" s="80"/>
    </row>
    <row r="1665" spans="10:10" ht="15" customHeight="1">
      <c r="J1665" s="80"/>
    </row>
    <row r="1666" spans="10:10" ht="15" customHeight="1">
      <c r="J1666" s="80"/>
    </row>
    <row r="1667" spans="10:10" ht="15" customHeight="1">
      <c r="J1667" s="80"/>
    </row>
    <row r="1668" spans="10:10" ht="15" customHeight="1">
      <c r="J1668" s="80"/>
    </row>
    <row r="1669" spans="10:10" ht="15" customHeight="1">
      <c r="J1669" s="80"/>
    </row>
    <row r="1670" spans="10:10" ht="15" customHeight="1">
      <c r="J1670" s="80"/>
    </row>
    <row r="1671" spans="10:10" ht="15" customHeight="1">
      <c r="J1671" s="80"/>
    </row>
    <row r="1672" spans="10:10" ht="15" customHeight="1">
      <c r="J1672" s="80"/>
    </row>
    <row r="1673" spans="10:10" ht="15" customHeight="1">
      <c r="J1673" s="80"/>
    </row>
    <row r="1674" spans="10:10" ht="15" customHeight="1">
      <c r="J1674" s="80"/>
    </row>
    <row r="1675" spans="10:10" ht="15" customHeight="1">
      <c r="J1675" s="80"/>
    </row>
    <row r="1676" spans="10:10" ht="15" customHeight="1">
      <c r="J1676" s="80"/>
    </row>
    <row r="1677" spans="10:10" ht="15" customHeight="1">
      <c r="J1677" s="80"/>
    </row>
    <row r="1678" spans="10:10" ht="15" customHeight="1">
      <c r="J1678" s="80"/>
    </row>
    <row r="1679" spans="10:10" ht="15" customHeight="1">
      <c r="J1679" s="80"/>
    </row>
    <row r="1680" spans="10:10" ht="15" customHeight="1">
      <c r="J1680" s="80"/>
    </row>
    <row r="1681" spans="10:10" ht="15" customHeight="1">
      <c r="J1681" s="80"/>
    </row>
    <row r="1682" spans="10:10" ht="15" customHeight="1">
      <c r="J1682" s="80"/>
    </row>
    <row r="1683" spans="10:10" ht="15" customHeight="1">
      <c r="J1683" s="80"/>
    </row>
    <row r="1684" spans="10:10" ht="15" customHeight="1">
      <c r="J1684" s="80"/>
    </row>
    <row r="1685" spans="10:10" ht="15" customHeight="1">
      <c r="J1685" s="80"/>
    </row>
    <row r="1686" spans="10:10" ht="15" customHeight="1">
      <c r="J1686" s="80"/>
    </row>
    <row r="1687" spans="10:10" ht="15" customHeight="1">
      <c r="J1687" s="80"/>
    </row>
    <row r="1688" spans="10:10" ht="15" customHeight="1">
      <c r="J1688" s="80"/>
    </row>
    <row r="1689" spans="10:10" ht="15" customHeight="1">
      <c r="J1689" s="80"/>
    </row>
    <row r="1690" spans="10:10" ht="15" customHeight="1">
      <c r="J1690" s="80"/>
    </row>
    <row r="1691" spans="10:10" ht="15" customHeight="1">
      <c r="J1691" s="80"/>
    </row>
    <row r="1692" spans="10:10" ht="15" customHeight="1">
      <c r="J1692" s="80"/>
    </row>
    <row r="1693" spans="10:10" ht="15" customHeight="1">
      <c r="J1693" s="80"/>
    </row>
    <row r="1694" spans="10:10" ht="15" customHeight="1">
      <c r="J1694" s="80"/>
    </row>
    <row r="1695" spans="10:10" ht="15" customHeight="1">
      <c r="J1695" s="80"/>
    </row>
    <row r="1696" spans="10:10" ht="15" customHeight="1">
      <c r="J1696" s="80"/>
    </row>
    <row r="1697" spans="10:10" ht="15" customHeight="1">
      <c r="J1697" s="80"/>
    </row>
    <row r="1698" spans="10:10" ht="15" customHeight="1">
      <c r="J1698" s="80"/>
    </row>
    <row r="1699" spans="10:10" ht="15" customHeight="1">
      <c r="J1699" s="80"/>
    </row>
    <row r="1700" spans="10:10" ht="15" customHeight="1">
      <c r="J1700" s="80"/>
    </row>
    <row r="1701" spans="10:10" ht="15" customHeight="1">
      <c r="J1701" s="80"/>
    </row>
    <row r="1702" spans="10:10" ht="15" customHeight="1">
      <c r="J1702" s="80"/>
    </row>
    <row r="1703" spans="10:10" ht="15" customHeight="1">
      <c r="J1703" s="80"/>
    </row>
    <row r="1704" spans="10:10" ht="15" customHeight="1">
      <c r="J1704" s="80"/>
    </row>
    <row r="1705" spans="10:10" ht="15" customHeight="1">
      <c r="J1705" s="80"/>
    </row>
    <row r="1706" spans="10:10" ht="15" customHeight="1">
      <c r="J1706" s="80"/>
    </row>
    <row r="1707" spans="10:10" ht="15" customHeight="1">
      <c r="J1707" s="80"/>
    </row>
    <row r="1708" spans="10:10" ht="15" customHeight="1">
      <c r="J1708" s="80"/>
    </row>
    <row r="1709" spans="10:10" ht="15" customHeight="1">
      <c r="J1709" s="80"/>
    </row>
    <row r="1710" spans="10:10" ht="15" customHeight="1">
      <c r="J1710" s="80"/>
    </row>
    <row r="1711" spans="10:10" ht="15" customHeight="1">
      <c r="J1711" s="80"/>
    </row>
    <row r="1712" spans="10:10" ht="15" customHeight="1">
      <c r="J1712" s="80"/>
    </row>
    <row r="1713" spans="10:10" ht="15" customHeight="1">
      <c r="J1713" s="80"/>
    </row>
    <row r="1714" spans="10:10" ht="15" customHeight="1">
      <c r="J1714" s="80"/>
    </row>
    <row r="1715" spans="10:10" ht="15" customHeight="1">
      <c r="J1715" s="80"/>
    </row>
    <row r="1716" spans="10:10" ht="15" customHeight="1">
      <c r="J1716" s="80"/>
    </row>
    <row r="1717" spans="10:10" ht="15" customHeight="1">
      <c r="J1717" s="80"/>
    </row>
    <row r="1718" spans="10:10" ht="15" customHeight="1">
      <c r="J1718" s="80"/>
    </row>
    <row r="1719" spans="10:10" ht="15" customHeight="1">
      <c r="J1719" s="80"/>
    </row>
    <row r="1720" spans="10:10" ht="15" customHeight="1">
      <c r="J1720" s="80"/>
    </row>
    <row r="1721" spans="10:10" ht="15" customHeight="1">
      <c r="J1721" s="80"/>
    </row>
    <row r="1722" spans="10:10" ht="15" customHeight="1">
      <c r="J1722" s="80"/>
    </row>
    <row r="1723" spans="10:10" ht="15" customHeight="1">
      <c r="J1723" s="80"/>
    </row>
    <row r="1724" spans="10:10" ht="15" customHeight="1">
      <c r="J1724" s="80"/>
    </row>
    <row r="1725" spans="10:10" ht="15" customHeight="1">
      <c r="J1725" s="80"/>
    </row>
    <row r="1726" spans="10:10" ht="15" customHeight="1">
      <c r="J1726" s="80"/>
    </row>
    <row r="1727" spans="10:10" ht="15" customHeight="1">
      <c r="J1727" s="80"/>
    </row>
    <row r="1728" spans="10:10" ht="15" customHeight="1">
      <c r="J1728" s="80"/>
    </row>
    <row r="1729" spans="10:10" ht="15" customHeight="1">
      <c r="J1729" s="80"/>
    </row>
    <row r="1730" spans="10:10" ht="15" customHeight="1">
      <c r="J1730" s="80"/>
    </row>
    <row r="1731" spans="10:10" ht="15" customHeight="1">
      <c r="J1731" s="80"/>
    </row>
    <row r="1732" spans="10:10" ht="15" customHeight="1">
      <c r="J1732" s="80"/>
    </row>
    <row r="1733" spans="10:10" ht="15" customHeight="1">
      <c r="J1733" s="80"/>
    </row>
    <row r="1734" spans="10:10" ht="15" customHeight="1">
      <c r="J1734" s="80"/>
    </row>
    <row r="1735" spans="10:10" ht="15" customHeight="1">
      <c r="J1735" s="80"/>
    </row>
    <row r="1736" spans="10:10" ht="15" customHeight="1">
      <c r="J1736" s="80"/>
    </row>
    <row r="1737" spans="10:10" ht="15" customHeight="1">
      <c r="J1737" s="80"/>
    </row>
    <row r="1738" spans="10:10" ht="15" customHeight="1">
      <c r="J1738" s="80"/>
    </row>
    <row r="1739" spans="10:10" ht="15" customHeight="1">
      <c r="J1739" s="80"/>
    </row>
    <row r="1740" spans="10:10" ht="15" customHeight="1">
      <c r="J1740" s="80"/>
    </row>
    <row r="1741" spans="10:10" ht="15" customHeight="1">
      <c r="J1741" s="80"/>
    </row>
    <row r="1742" spans="10:10" ht="15" customHeight="1">
      <c r="J1742" s="80"/>
    </row>
    <row r="1743" spans="10:10" ht="15" customHeight="1">
      <c r="J1743" s="80"/>
    </row>
    <row r="1744" spans="10:10" ht="15" customHeight="1">
      <c r="J1744" s="80"/>
    </row>
    <row r="1745" spans="10:10" ht="15" customHeight="1">
      <c r="J1745" s="80"/>
    </row>
    <row r="1746" spans="10:10" ht="15" customHeight="1">
      <c r="J1746" s="80"/>
    </row>
    <row r="1747" spans="10:10" ht="15" customHeight="1">
      <c r="J1747" s="80"/>
    </row>
    <row r="1748" spans="10:10" ht="15" customHeight="1">
      <c r="J1748" s="80"/>
    </row>
    <row r="1749" spans="10:10" ht="15" customHeight="1">
      <c r="J1749" s="80"/>
    </row>
    <row r="1750" spans="10:10" ht="15" customHeight="1">
      <c r="J1750" s="80"/>
    </row>
    <row r="1751" spans="10:10" ht="15" customHeight="1">
      <c r="J1751" s="80"/>
    </row>
    <row r="1752" spans="10:10" ht="15" customHeight="1">
      <c r="J1752" s="80"/>
    </row>
    <row r="1753" spans="10:10" ht="15" customHeight="1">
      <c r="J1753" s="80"/>
    </row>
    <row r="1754" spans="10:10" ht="15" customHeight="1">
      <c r="J1754" s="80"/>
    </row>
    <row r="1755" spans="10:10" ht="15" customHeight="1">
      <c r="J1755" s="80"/>
    </row>
    <row r="1756" spans="10:10" ht="15" customHeight="1">
      <c r="J1756" s="80"/>
    </row>
    <row r="1757" spans="10:10" ht="15" customHeight="1">
      <c r="J1757" s="80"/>
    </row>
    <row r="1758" spans="10:10" ht="15" customHeight="1">
      <c r="J1758" s="80"/>
    </row>
    <row r="1759" spans="10:10" ht="15" customHeight="1">
      <c r="J1759" s="80"/>
    </row>
    <row r="1760" spans="10:10" ht="15" customHeight="1">
      <c r="J1760" s="80"/>
    </row>
    <row r="1761" spans="10:10" ht="15" customHeight="1">
      <c r="J1761" s="80"/>
    </row>
    <row r="1762" spans="10:10" ht="15" customHeight="1">
      <c r="J1762" s="80"/>
    </row>
    <row r="1763" spans="10:10" ht="15" customHeight="1">
      <c r="J1763" s="80"/>
    </row>
    <row r="1764" spans="10:10" ht="15" customHeight="1">
      <c r="J1764" s="80"/>
    </row>
    <row r="1765" spans="10:10" ht="15" customHeight="1">
      <c r="J1765" s="80"/>
    </row>
    <row r="1766" spans="10:10" ht="15" customHeight="1">
      <c r="J1766" s="80"/>
    </row>
    <row r="1767" spans="10:10" ht="15" customHeight="1">
      <c r="J1767" s="80"/>
    </row>
    <row r="1768" spans="10:10" ht="15" customHeight="1">
      <c r="J1768" s="80"/>
    </row>
    <row r="1769" spans="10:10" ht="15" customHeight="1">
      <c r="J1769" s="80"/>
    </row>
    <row r="1770" spans="10:10" ht="15" customHeight="1">
      <c r="J1770" s="80"/>
    </row>
    <row r="1771" spans="10:10" ht="15" customHeight="1">
      <c r="J1771" s="80"/>
    </row>
    <row r="1772" spans="10:10" ht="15" customHeight="1">
      <c r="J1772" s="80"/>
    </row>
    <row r="1773" spans="10:10" ht="15" customHeight="1">
      <c r="J1773" s="80"/>
    </row>
    <row r="1774" spans="10:10" ht="15" customHeight="1">
      <c r="J1774" s="80"/>
    </row>
    <row r="1775" spans="10:10" ht="15" customHeight="1">
      <c r="J1775" s="80"/>
    </row>
    <row r="1776" spans="10:10" ht="15" customHeight="1">
      <c r="J1776" s="80"/>
    </row>
    <row r="1777" spans="10:10" ht="15" customHeight="1">
      <c r="J1777" s="80"/>
    </row>
    <row r="1778" spans="10:10" ht="15" customHeight="1">
      <c r="J1778" s="80"/>
    </row>
    <row r="1779" spans="10:10" ht="15" customHeight="1">
      <c r="J1779" s="80"/>
    </row>
    <row r="1780" spans="10:10" ht="15" customHeight="1">
      <c r="J1780" s="80"/>
    </row>
    <row r="1781" spans="10:10" ht="15" customHeight="1">
      <c r="J1781" s="80"/>
    </row>
    <row r="1782" spans="10:10" ht="15" customHeight="1">
      <c r="J1782" s="80"/>
    </row>
    <row r="1783" spans="10:10" ht="15" customHeight="1">
      <c r="J1783" s="80"/>
    </row>
    <row r="1784" spans="10:10" ht="15" customHeight="1">
      <c r="J1784" s="80"/>
    </row>
    <row r="1785" spans="10:10" ht="15" customHeight="1">
      <c r="J1785" s="80"/>
    </row>
    <row r="1786" spans="10:10" ht="15" customHeight="1">
      <c r="J1786" s="80"/>
    </row>
    <row r="1787" spans="10:10" ht="15" customHeight="1">
      <c r="J1787" s="80"/>
    </row>
    <row r="1788" spans="10:10" ht="15" customHeight="1">
      <c r="J1788" s="80"/>
    </row>
    <row r="1789" spans="10:10" ht="15" customHeight="1">
      <c r="J1789" s="80"/>
    </row>
    <row r="1790" spans="10:10" ht="15" customHeight="1">
      <c r="J1790" s="80"/>
    </row>
    <row r="1791" spans="10:10" ht="15" customHeight="1">
      <c r="J1791" s="80"/>
    </row>
    <row r="1792" spans="10:10" ht="15" customHeight="1">
      <c r="J1792" s="80"/>
    </row>
    <row r="1793" spans="10:10" ht="15" customHeight="1">
      <c r="J1793" s="80"/>
    </row>
    <row r="1794" spans="10:10" ht="15" customHeight="1">
      <c r="J1794" s="80"/>
    </row>
    <row r="1795" spans="10:10" ht="15" customHeight="1">
      <c r="J1795" s="80"/>
    </row>
    <row r="1796" spans="10:10" ht="15" customHeight="1">
      <c r="J1796" s="80"/>
    </row>
    <row r="1797" spans="10:10" ht="15" customHeight="1">
      <c r="J1797" s="80"/>
    </row>
    <row r="1798" spans="10:10" ht="15" customHeight="1">
      <c r="J1798" s="80"/>
    </row>
    <row r="1799" spans="10:10" ht="15" customHeight="1">
      <c r="J1799" s="80"/>
    </row>
    <row r="1800" spans="10:10" ht="15" customHeight="1">
      <c r="J1800" s="80"/>
    </row>
    <row r="1801" spans="10:10" ht="15" customHeight="1">
      <c r="J1801" s="80"/>
    </row>
    <row r="1802" spans="10:10" ht="15" customHeight="1">
      <c r="J1802" s="80"/>
    </row>
    <row r="1803" spans="10:10" ht="15" customHeight="1">
      <c r="J1803" s="80"/>
    </row>
    <row r="1804" spans="10:10" ht="15" customHeight="1">
      <c r="J1804" s="80"/>
    </row>
    <row r="1805" spans="10:10" ht="15" customHeight="1">
      <c r="J1805" s="80"/>
    </row>
    <row r="1806" spans="10:10" ht="15" customHeight="1">
      <c r="J1806" s="80"/>
    </row>
    <row r="1807" spans="10:10" ht="15" customHeight="1">
      <c r="J1807" s="80"/>
    </row>
    <row r="1808" spans="10:10" ht="15" customHeight="1">
      <c r="J1808" s="80"/>
    </row>
    <row r="1809" spans="10:10" ht="15" customHeight="1">
      <c r="J1809" s="80"/>
    </row>
    <row r="1810" spans="10:10" ht="15" customHeight="1">
      <c r="J1810" s="80"/>
    </row>
    <row r="1811" spans="10:10" ht="15" customHeight="1">
      <c r="J1811" s="80"/>
    </row>
    <row r="1812" spans="10:10" ht="15" customHeight="1">
      <c r="J1812" s="80"/>
    </row>
    <row r="1813" spans="10:10" ht="15" customHeight="1">
      <c r="J1813" s="80"/>
    </row>
    <row r="1814" spans="10:10" ht="15" customHeight="1">
      <c r="J1814" s="80"/>
    </row>
    <row r="1815" spans="10:10" ht="15" customHeight="1">
      <c r="J1815" s="80"/>
    </row>
    <row r="1816" spans="10:10" ht="15" customHeight="1">
      <c r="J1816" s="80"/>
    </row>
    <row r="1817" spans="10:10" ht="15" customHeight="1">
      <c r="J1817" s="80"/>
    </row>
    <row r="1818" spans="10:10" ht="15" customHeight="1">
      <c r="J1818" s="80"/>
    </row>
    <row r="1819" spans="10:10" ht="15" customHeight="1">
      <c r="J1819" s="80"/>
    </row>
    <row r="1820" spans="10:10" ht="15" customHeight="1">
      <c r="J1820" s="80"/>
    </row>
    <row r="1821" spans="10:10" ht="15" customHeight="1">
      <c r="J1821" s="80"/>
    </row>
    <row r="1822" spans="10:10" ht="15" customHeight="1">
      <c r="J1822" s="80"/>
    </row>
    <row r="1823" spans="10:10" ht="15" customHeight="1">
      <c r="J1823" s="80"/>
    </row>
    <row r="1824" spans="10:10" ht="15" customHeight="1">
      <c r="J1824" s="80"/>
    </row>
    <row r="1825" spans="10:10" ht="15" customHeight="1">
      <c r="J1825" s="80"/>
    </row>
    <row r="1826" spans="10:10" ht="15" customHeight="1">
      <c r="J1826" s="80"/>
    </row>
    <row r="1827" spans="10:10" ht="15" customHeight="1">
      <c r="J1827" s="80"/>
    </row>
    <row r="1828" spans="10:10" ht="15" customHeight="1">
      <c r="J1828" s="80"/>
    </row>
    <row r="1829" spans="10:10" ht="15" customHeight="1">
      <c r="J1829" s="80"/>
    </row>
    <row r="1830" spans="10:10" ht="15" customHeight="1">
      <c r="J1830" s="80"/>
    </row>
    <row r="1831" spans="10:10" ht="15" customHeight="1">
      <c r="J1831" s="80"/>
    </row>
    <row r="1832" spans="10:10" ht="15" customHeight="1">
      <c r="J1832" s="80"/>
    </row>
    <row r="1833" spans="10:10" ht="15" customHeight="1">
      <c r="J1833" s="80"/>
    </row>
    <row r="1834" spans="10:10" ht="15" customHeight="1">
      <c r="J1834" s="80"/>
    </row>
    <row r="1835" spans="10:10" ht="15" customHeight="1">
      <c r="J1835" s="80"/>
    </row>
    <row r="1836" spans="10:10" ht="15" customHeight="1">
      <c r="J1836" s="80"/>
    </row>
    <row r="1837" spans="10:10" ht="15" customHeight="1">
      <c r="J1837" s="80"/>
    </row>
    <row r="1838" spans="10:10" ht="15" customHeight="1">
      <c r="J1838" s="80"/>
    </row>
    <row r="1839" spans="10:10" ht="15" customHeight="1">
      <c r="J1839" s="80"/>
    </row>
    <row r="1840" spans="10:10" ht="15" customHeight="1">
      <c r="J1840" s="80"/>
    </row>
    <row r="1841" spans="10:10" ht="15" customHeight="1">
      <c r="J1841" s="80"/>
    </row>
    <row r="1842" spans="10:10" ht="15" customHeight="1">
      <c r="J1842" s="80"/>
    </row>
    <row r="1843" spans="10:10" ht="15" customHeight="1">
      <c r="J1843" s="80"/>
    </row>
    <row r="1844" spans="10:10" ht="15" customHeight="1">
      <c r="J1844" s="80"/>
    </row>
    <row r="1845" spans="10:10" ht="15" customHeight="1">
      <c r="J1845" s="80"/>
    </row>
    <row r="1846" spans="10:10" ht="15" customHeight="1">
      <c r="J1846" s="80"/>
    </row>
    <row r="1847" spans="10:10" ht="15" customHeight="1">
      <c r="J1847" s="80"/>
    </row>
    <row r="1848" spans="10:10" ht="15" customHeight="1">
      <c r="J1848" s="80"/>
    </row>
    <row r="1849" spans="10:10" ht="15" customHeight="1">
      <c r="J1849" s="80"/>
    </row>
    <row r="1850" spans="10:10" ht="15" customHeight="1">
      <c r="J1850" s="80"/>
    </row>
    <row r="1851" spans="10:10" ht="15" customHeight="1">
      <c r="J1851" s="80"/>
    </row>
    <row r="1852" spans="10:10" ht="15" customHeight="1">
      <c r="J1852" s="80"/>
    </row>
    <row r="1853" spans="10:10" ht="15" customHeight="1">
      <c r="J1853" s="80"/>
    </row>
    <row r="1854" spans="10:10" ht="15" customHeight="1">
      <c r="J1854" s="80"/>
    </row>
    <row r="1855" spans="10:10" ht="15" customHeight="1">
      <c r="J1855" s="80"/>
    </row>
    <row r="1856" spans="10:10" ht="15" customHeight="1">
      <c r="J1856" s="80"/>
    </row>
    <row r="1857" spans="10:10" ht="15" customHeight="1">
      <c r="J1857" s="80"/>
    </row>
    <row r="1858" spans="10:10" ht="15" customHeight="1">
      <c r="J1858" s="80"/>
    </row>
    <row r="1859" spans="10:10" ht="15" customHeight="1">
      <c r="J1859" s="80"/>
    </row>
    <row r="1860" spans="10:10" ht="15" customHeight="1">
      <c r="J1860" s="80"/>
    </row>
    <row r="1861" spans="10:10" ht="15" customHeight="1">
      <c r="J1861" s="80"/>
    </row>
    <row r="1862" spans="10:10" ht="15" customHeight="1">
      <c r="J1862" s="80"/>
    </row>
    <row r="1863" spans="10:10" ht="15" customHeight="1">
      <c r="J1863" s="80"/>
    </row>
    <row r="1864" spans="10:10" ht="15" customHeight="1">
      <c r="J1864" s="80"/>
    </row>
    <row r="1865" spans="10:10" ht="15" customHeight="1">
      <c r="J1865" s="80"/>
    </row>
    <row r="1866" spans="10:10" ht="15" customHeight="1">
      <c r="J1866" s="80"/>
    </row>
    <row r="1867" spans="10:10" ht="15" customHeight="1">
      <c r="J1867" s="80"/>
    </row>
    <row r="1868" spans="10:10" ht="15" customHeight="1">
      <c r="J1868" s="80"/>
    </row>
    <row r="1869" spans="10:10" ht="15" customHeight="1">
      <c r="J1869" s="80"/>
    </row>
    <row r="1870" spans="10:10" ht="15" customHeight="1">
      <c r="J1870" s="80"/>
    </row>
    <row r="1871" spans="10:10" ht="15" customHeight="1">
      <c r="J1871" s="80"/>
    </row>
    <row r="1872" spans="10:10" ht="15" customHeight="1">
      <c r="J1872" s="80"/>
    </row>
    <row r="1873" spans="10:10" ht="15" customHeight="1">
      <c r="J1873" s="80"/>
    </row>
    <row r="1874" spans="10:10" ht="15" customHeight="1">
      <c r="J1874" s="80"/>
    </row>
    <row r="1875" spans="10:10" ht="15" customHeight="1">
      <c r="J1875" s="80"/>
    </row>
    <row r="1876" spans="10:10" ht="15" customHeight="1">
      <c r="J1876" s="80"/>
    </row>
    <row r="1877" spans="10:10" ht="15" customHeight="1">
      <c r="J1877" s="80"/>
    </row>
    <row r="1878" spans="10:10" ht="15" customHeight="1">
      <c r="J1878" s="80"/>
    </row>
    <row r="1879" spans="10:10" ht="15" customHeight="1">
      <c r="J1879" s="80"/>
    </row>
    <row r="1880" spans="10:10" ht="15" customHeight="1">
      <c r="J1880" s="80"/>
    </row>
    <row r="1881" spans="10:10" ht="15" customHeight="1">
      <c r="J1881" s="80"/>
    </row>
    <row r="1882" spans="10:10" ht="15" customHeight="1">
      <c r="J1882" s="80"/>
    </row>
    <row r="1883" spans="10:10" ht="15" customHeight="1">
      <c r="J1883" s="80"/>
    </row>
    <row r="1884" spans="10:10" ht="15" customHeight="1">
      <c r="J1884" s="80"/>
    </row>
    <row r="1885" spans="10:10" ht="15" customHeight="1">
      <c r="J1885" s="80"/>
    </row>
    <row r="1886" spans="10:10" ht="15" customHeight="1">
      <c r="J1886" s="80"/>
    </row>
    <row r="1887" spans="10:10" ht="15" customHeight="1">
      <c r="J1887" s="80"/>
    </row>
    <row r="1888" spans="10:10" ht="15" customHeight="1">
      <c r="J1888" s="80"/>
    </row>
    <row r="1889" spans="10:10" ht="15" customHeight="1">
      <c r="J1889" s="80"/>
    </row>
    <row r="1890" spans="10:10" ht="15" customHeight="1">
      <c r="J1890" s="80"/>
    </row>
    <row r="1891" spans="10:10" ht="15" customHeight="1">
      <c r="J1891" s="80"/>
    </row>
    <row r="1892" spans="10:10" ht="15" customHeight="1">
      <c r="J1892" s="80"/>
    </row>
    <row r="1893" spans="10:10" ht="15" customHeight="1">
      <c r="J1893" s="80"/>
    </row>
    <row r="1894" spans="10:10" ht="15" customHeight="1">
      <c r="J1894" s="80"/>
    </row>
    <row r="1895" spans="10:10" ht="15" customHeight="1">
      <c r="J1895" s="80"/>
    </row>
    <row r="1896" spans="10:10" ht="15" customHeight="1">
      <c r="J1896" s="80"/>
    </row>
    <row r="1897" spans="10:10" ht="15" customHeight="1">
      <c r="J1897" s="80"/>
    </row>
    <row r="1898" spans="10:10" ht="15" customHeight="1">
      <c r="J1898" s="80"/>
    </row>
    <row r="1899" spans="10:10" ht="15" customHeight="1">
      <c r="J1899" s="80"/>
    </row>
    <row r="1900" spans="10:10" ht="15" customHeight="1">
      <c r="J1900" s="80"/>
    </row>
    <row r="1901" spans="10:10" ht="15" customHeight="1">
      <c r="J1901" s="80"/>
    </row>
    <row r="1902" spans="10:10" ht="15" customHeight="1">
      <c r="J1902" s="80"/>
    </row>
    <row r="1903" spans="10:10" ht="15" customHeight="1">
      <c r="J1903" s="80"/>
    </row>
    <row r="1904" spans="10:10" ht="15" customHeight="1">
      <c r="J1904" s="80"/>
    </row>
    <row r="1905" spans="10:10" ht="15" customHeight="1">
      <c r="J1905" s="80"/>
    </row>
    <row r="1906" spans="10:10" ht="15" customHeight="1">
      <c r="J1906" s="80"/>
    </row>
    <row r="1907" spans="10:10" ht="15" customHeight="1">
      <c r="J1907" s="80"/>
    </row>
    <row r="1908" spans="10:10" ht="15" customHeight="1">
      <c r="J1908" s="80"/>
    </row>
    <row r="1909" spans="10:10" ht="15" customHeight="1">
      <c r="J1909" s="80"/>
    </row>
    <row r="1910" spans="10:10" ht="15" customHeight="1">
      <c r="J1910" s="80"/>
    </row>
    <row r="1911" spans="10:10" ht="15" customHeight="1">
      <c r="J1911" s="80"/>
    </row>
    <row r="1912" spans="10:10" ht="15" customHeight="1">
      <c r="J1912" s="80"/>
    </row>
    <row r="1913" spans="10:10" ht="15" customHeight="1">
      <c r="J1913" s="80"/>
    </row>
    <row r="1914" spans="10:10" ht="15" customHeight="1">
      <c r="J1914" s="80"/>
    </row>
    <row r="1915" spans="10:10" ht="15" customHeight="1">
      <c r="J1915" s="80"/>
    </row>
    <row r="1916" spans="10:10" ht="15" customHeight="1">
      <c r="J1916" s="80"/>
    </row>
    <row r="1917" spans="10:10" ht="15" customHeight="1">
      <c r="J1917" s="80"/>
    </row>
    <row r="1918" spans="10:10" ht="15" customHeight="1">
      <c r="J1918" s="80"/>
    </row>
    <row r="1919" spans="10:10" ht="15" customHeight="1">
      <c r="J1919" s="80"/>
    </row>
    <row r="1920" spans="10:10" ht="15" customHeight="1">
      <c r="J1920" s="80"/>
    </row>
    <row r="1921" spans="10:10" ht="15" customHeight="1">
      <c r="J1921" s="80"/>
    </row>
    <row r="1922" spans="10:10" ht="15" customHeight="1">
      <c r="J1922" s="80"/>
    </row>
    <row r="1923" spans="10:10" ht="15" customHeight="1">
      <c r="J1923" s="80"/>
    </row>
    <row r="1924" spans="10:10" ht="15" customHeight="1">
      <c r="J1924" s="80"/>
    </row>
    <row r="1925" spans="10:10" ht="15" customHeight="1">
      <c r="J1925" s="80"/>
    </row>
    <row r="1926" spans="10:10" ht="15" customHeight="1">
      <c r="J1926" s="80"/>
    </row>
    <row r="1927" spans="10:10" ht="15" customHeight="1">
      <c r="J1927" s="80"/>
    </row>
    <row r="1928" spans="10:10" ht="15" customHeight="1">
      <c r="J1928" s="80"/>
    </row>
    <row r="1929" spans="10:10" ht="15" customHeight="1">
      <c r="J1929" s="80"/>
    </row>
    <row r="1930" spans="10:10" ht="15" customHeight="1">
      <c r="J1930" s="80"/>
    </row>
    <row r="1931" spans="10:10" ht="15" customHeight="1">
      <c r="J1931" s="80"/>
    </row>
    <row r="1932" spans="10:10" ht="15" customHeight="1">
      <c r="J1932" s="80"/>
    </row>
    <row r="1933" spans="10:10" ht="15" customHeight="1">
      <c r="J1933" s="80"/>
    </row>
    <row r="1934" spans="10:10" ht="15" customHeight="1">
      <c r="J1934" s="80"/>
    </row>
    <row r="1935" spans="10:10" ht="15" customHeight="1">
      <c r="J1935" s="80"/>
    </row>
    <row r="1936" spans="10:10" ht="15" customHeight="1">
      <c r="J1936" s="80"/>
    </row>
    <row r="1937" spans="10:10" ht="15" customHeight="1">
      <c r="J1937" s="80"/>
    </row>
    <row r="1938" spans="10:10" ht="15" customHeight="1">
      <c r="J1938" s="80"/>
    </row>
    <row r="1939" spans="10:10" ht="15" customHeight="1">
      <c r="J1939" s="80"/>
    </row>
    <row r="1940" spans="10:10" ht="15" customHeight="1">
      <c r="J1940" s="80"/>
    </row>
    <row r="1941" spans="10:10" ht="15" customHeight="1">
      <c r="J1941" s="80"/>
    </row>
    <row r="1942" spans="10:10" ht="15" customHeight="1">
      <c r="J1942" s="80"/>
    </row>
    <row r="1943" spans="10:10" ht="15" customHeight="1">
      <c r="J1943" s="80"/>
    </row>
    <row r="1944" spans="10:10" ht="15" customHeight="1">
      <c r="J1944" s="80"/>
    </row>
    <row r="1945" spans="10:10" ht="15" customHeight="1">
      <c r="J1945" s="80"/>
    </row>
    <row r="1946" spans="10:10" ht="15" customHeight="1">
      <c r="J1946" s="80"/>
    </row>
    <row r="1947" spans="10:10" ht="15" customHeight="1">
      <c r="J1947" s="80"/>
    </row>
    <row r="1948" spans="10:10" ht="15" customHeight="1">
      <c r="J1948" s="80"/>
    </row>
    <row r="1949" spans="10:10" ht="15" customHeight="1">
      <c r="J1949" s="80"/>
    </row>
    <row r="1950" spans="10:10" ht="15" customHeight="1">
      <c r="J1950" s="80"/>
    </row>
    <row r="1951" spans="10:10" ht="15" customHeight="1">
      <c r="J1951" s="80"/>
    </row>
    <row r="1952" spans="10:10" ht="15" customHeight="1">
      <c r="J1952" s="80"/>
    </row>
    <row r="1953" spans="10:10" ht="15" customHeight="1">
      <c r="J1953" s="80"/>
    </row>
    <row r="1954" spans="10:10" ht="15" customHeight="1">
      <c r="J1954" s="80"/>
    </row>
    <row r="1955" spans="10:10" ht="15" customHeight="1">
      <c r="J1955" s="80"/>
    </row>
    <row r="1956" spans="10:10" ht="15" customHeight="1">
      <c r="J1956" s="80"/>
    </row>
    <row r="1957" spans="10:10" ht="15" customHeight="1">
      <c r="J1957" s="80"/>
    </row>
    <row r="1958" spans="10:10" ht="15" customHeight="1">
      <c r="J1958" s="80"/>
    </row>
    <row r="1959" spans="10:10" ht="15" customHeight="1">
      <c r="J1959" s="80"/>
    </row>
    <row r="1960" spans="10:10" ht="15" customHeight="1">
      <c r="J1960" s="80"/>
    </row>
    <row r="1961" spans="10:10" ht="15" customHeight="1">
      <c r="J1961" s="80"/>
    </row>
    <row r="1962" spans="10:10" ht="15" customHeight="1">
      <c r="J1962" s="80"/>
    </row>
    <row r="1963" spans="10:10" ht="15" customHeight="1">
      <c r="J1963" s="80"/>
    </row>
    <row r="1964" spans="10:10" ht="15" customHeight="1">
      <c r="J1964" s="80"/>
    </row>
    <row r="1965" spans="10:10" ht="15" customHeight="1">
      <c r="J1965" s="80"/>
    </row>
    <row r="1966" spans="10:10" ht="15" customHeight="1">
      <c r="J1966" s="80"/>
    </row>
    <row r="1967" spans="10:10" ht="15" customHeight="1">
      <c r="J1967" s="80"/>
    </row>
    <row r="1968" spans="10:10" ht="15" customHeight="1">
      <c r="J1968" s="80"/>
    </row>
    <row r="1969" spans="10:10" ht="15" customHeight="1">
      <c r="J1969" s="80"/>
    </row>
    <row r="1970" spans="10:10" ht="15" customHeight="1">
      <c r="J1970" s="80"/>
    </row>
    <row r="1971" spans="10:10" ht="15" customHeight="1">
      <c r="J1971" s="80"/>
    </row>
    <row r="1972" spans="10:10" ht="15" customHeight="1">
      <c r="J1972" s="80"/>
    </row>
    <row r="1973" spans="10:10" ht="15" customHeight="1">
      <c r="J1973" s="80"/>
    </row>
    <row r="1974" spans="10:10" ht="15" customHeight="1">
      <c r="J1974" s="80"/>
    </row>
    <row r="1975" spans="10:10" ht="15" customHeight="1">
      <c r="J1975" s="80"/>
    </row>
    <row r="1976" spans="10:10" ht="15" customHeight="1">
      <c r="J1976" s="80"/>
    </row>
    <row r="1977" spans="10:10" ht="15" customHeight="1">
      <c r="J1977" s="80"/>
    </row>
    <row r="1978" spans="10:10" ht="15" customHeight="1">
      <c r="J1978" s="80"/>
    </row>
    <row r="1979" spans="10:10" ht="15" customHeight="1">
      <c r="J1979" s="80"/>
    </row>
    <row r="1980" spans="10:10" ht="15" customHeight="1">
      <c r="J1980" s="80"/>
    </row>
    <row r="1981" spans="10:10" ht="15" customHeight="1">
      <c r="J1981" s="80"/>
    </row>
    <row r="1982" spans="10:10" ht="15" customHeight="1">
      <c r="J1982" s="80"/>
    </row>
    <row r="1983" spans="10:10" ht="15" customHeight="1">
      <c r="J1983" s="80"/>
    </row>
    <row r="1984" spans="10:10" ht="15" customHeight="1">
      <c r="J1984" s="80"/>
    </row>
    <row r="1985" spans="10:10" ht="15" customHeight="1">
      <c r="J1985" s="80"/>
    </row>
    <row r="1986" spans="10:10" ht="15" customHeight="1">
      <c r="J1986" s="80"/>
    </row>
    <row r="1987" spans="10:10" ht="15" customHeight="1">
      <c r="J1987" s="80"/>
    </row>
    <row r="1988" spans="10:10" ht="15" customHeight="1">
      <c r="J1988" s="80"/>
    </row>
    <row r="1989" spans="10:10" ht="15" customHeight="1">
      <c r="J1989" s="80"/>
    </row>
    <row r="1990" spans="10:10" ht="15" customHeight="1">
      <c r="J1990" s="80"/>
    </row>
    <row r="1991" spans="10:10" ht="15" customHeight="1">
      <c r="J1991" s="80"/>
    </row>
    <row r="1992" spans="10:10" ht="15" customHeight="1">
      <c r="J1992" s="80"/>
    </row>
    <row r="1993" spans="10:10" ht="15" customHeight="1">
      <c r="J1993" s="80"/>
    </row>
    <row r="1994" spans="10:10" ht="15" customHeight="1">
      <c r="J1994" s="80"/>
    </row>
    <row r="1995" spans="10:10" ht="15" customHeight="1">
      <c r="J1995" s="80"/>
    </row>
    <row r="1996" spans="10:10" ht="15" customHeight="1">
      <c r="J1996" s="80"/>
    </row>
    <row r="1997" spans="10:10" ht="15" customHeight="1">
      <c r="J1997" s="80"/>
    </row>
    <row r="1998" spans="10:10" ht="15" customHeight="1">
      <c r="J1998" s="80"/>
    </row>
    <row r="1999" spans="10:10" ht="15" customHeight="1">
      <c r="J1999" s="80"/>
    </row>
    <row r="2000" spans="10:10" ht="15" customHeight="1">
      <c r="J2000" s="80"/>
    </row>
    <row r="2001" spans="10:10" ht="15" customHeight="1">
      <c r="J2001" s="80"/>
    </row>
    <row r="2002" spans="10:10" ht="15" customHeight="1">
      <c r="J2002" s="80"/>
    </row>
    <row r="2003" spans="10:10" ht="15" customHeight="1">
      <c r="J2003" s="80"/>
    </row>
    <row r="2004" spans="10:10" ht="15" customHeight="1">
      <c r="J2004" s="80"/>
    </row>
    <row r="2005" spans="10:10" ht="15" customHeight="1">
      <c r="J2005" s="80"/>
    </row>
    <row r="2006" spans="10:10" ht="15" customHeight="1">
      <c r="J2006" s="80"/>
    </row>
    <row r="2007" spans="10:10" ht="15" customHeight="1">
      <c r="J2007" s="80"/>
    </row>
    <row r="2008" spans="10:10" ht="15" customHeight="1">
      <c r="J2008" s="80"/>
    </row>
    <row r="2009" spans="10:10" ht="15" customHeight="1">
      <c r="J2009" s="80"/>
    </row>
    <row r="2010" spans="10:10" ht="15" customHeight="1">
      <c r="J2010" s="80"/>
    </row>
    <row r="2011" spans="10:10" ht="15" customHeight="1">
      <c r="J2011" s="80"/>
    </row>
    <row r="2012" spans="10:10" ht="15" customHeight="1">
      <c r="J2012" s="80"/>
    </row>
    <row r="2013" spans="10:10" ht="15" customHeight="1">
      <c r="J2013" s="80"/>
    </row>
    <row r="2014" spans="10:10" ht="15" customHeight="1">
      <c r="J2014" s="80"/>
    </row>
    <row r="2015" spans="10:10" ht="15" customHeight="1">
      <c r="J2015" s="80"/>
    </row>
    <row r="2016" spans="10:10" ht="15" customHeight="1">
      <c r="J2016" s="80"/>
    </row>
    <row r="2017" spans="10:10" ht="15" customHeight="1">
      <c r="J2017" s="80"/>
    </row>
    <row r="2018" spans="10:10" ht="15" customHeight="1">
      <c r="J2018" s="80"/>
    </row>
    <row r="2019" spans="10:10" ht="15" customHeight="1">
      <c r="J2019" s="80"/>
    </row>
    <row r="2020" spans="10:10" ht="15" customHeight="1">
      <c r="J2020" s="80"/>
    </row>
    <row r="2021" spans="10:10" ht="15" customHeight="1">
      <c r="J2021" s="80"/>
    </row>
    <row r="2022" spans="10:10" ht="15" customHeight="1">
      <c r="J2022" s="80"/>
    </row>
    <row r="2023" spans="10:10" ht="15" customHeight="1">
      <c r="J2023" s="80"/>
    </row>
    <row r="2024" spans="10:10" ht="15" customHeight="1">
      <c r="J2024" s="80"/>
    </row>
    <row r="2025" spans="10:10" ht="15" customHeight="1">
      <c r="J2025" s="80"/>
    </row>
    <row r="2026" spans="10:10" ht="15" customHeight="1">
      <c r="J2026" s="80"/>
    </row>
    <row r="2027" spans="10:10" ht="15" customHeight="1">
      <c r="J2027" s="80"/>
    </row>
    <row r="2028" spans="10:10" ht="15" customHeight="1">
      <c r="J2028" s="80"/>
    </row>
    <row r="2029" spans="10:10" ht="15" customHeight="1">
      <c r="J2029" s="80"/>
    </row>
    <row r="2030" spans="10:10" ht="15" customHeight="1">
      <c r="J2030" s="80"/>
    </row>
    <row r="2031" spans="10:10" ht="15" customHeight="1">
      <c r="J2031" s="80"/>
    </row>
    <row r="2032" spans="10:10" ht="15" customHeight="1">
      <c r="J2032" s="80"/>
    </row>
    <row r="2033" spans="10:10" ht="15" customHeight="1">
      <c r="J2033" s="80"/>
    </row>
    <row r="2034" spans="10:10" ht="15" customHeight="1">
      <c r="J2034" s="80"/>
    </row>
    <row r="2035" spans="10:10" ht="15" customHeight="1">
      <c r="J2035" s="80"/>
    </row>
    <row r="2036" spans="10:10" ht="15" customHeight="1">
      <c r="J2036" s="80"/>
    </row>
    <row r="2037" spans="10:10" ht="15" customHeight="1">
      <c r="J2037" s="80"/>
    </row>
    <row r="2038" spans="10:10" ht="15" customHeight="1">
      <c r="J2038" s="80"/>
    </row>
    <row r="2039" spans="10:10" ht="15" customHeight="1">
      <c r="J2039" s="80"/>
    </row>
    <row r="2040" spans="10:10" ht="15" customHeight="1">
      <c r="J2040" s="80"/>
    </row>
    <row r="2041" spans="10:10" ht="15" customHeight="1">
      <c r="J2041" s="80"/>
    </row>
    <row r="2042" spans="10:10" ht="15" customHeight="1">
      <c r="J2042" s="80"/>
    </row>
    <row r="2043" spans="10:10" ht="15" customHeight="1">
      <c r="J2043" s="80"/>
    </row>
    <row r="2044" spans="10:10" ht="15" customHeight="1">
      <c r="J2044" s="80"/>
    </row>
    <row r="2045" spans="10:10" ht="15" customHeight="1">
      <c r="J2045" s="80"/>
    </row>
    <row r="2046" spans="10:10" ht="15" customHeight="1">
      <c r="J2046" s="80"/>
    </row>
    <row r="2047" spans="10:10" ht="15" customHeight="1">
      <c r="J2047" s="80"/>
    </row>
    <row r="2048" spans="10:10" ht="15" customHeight="1">
      <c r="J2048" s="80"/>
    </row>
    <row r="2049" spans="10:10" ht="15" customHeight="1">
      <c r="J2049" s="80"/>
    </row>
    <row r="2050" spans="10:10" ht="15" customHeight="1">
      <c r="J2050" s="80"/>
    </row>
    <row r="2051" spans="10:10" ht="15" customHeight="1">
      <c r="J2051" s="80"/>
    </row>
    <row r="2052" spans="10:10" ht="15" customHeight="1">
      <c r="J2052" s="80"/>
    </row>
    <row r="2053" spans="10:10" ht="15" customHeight="1">
      <c r="J2053" s="80"/>
    </row>
    <row r="2054" spans="10:10" ht="15" customHeight="1">
      <c r="J2054" s="80"/>
    </row>
    <row r="2055" spans="10:10" ht="15" customHeight="1">
      <c r="J2055" s="80"/>
    </row>
    <row r="2056" spans="10:10" ht="15" customHeight="1">
      <c r="J2056" s="80"/>
    </row>
    <row r="2057" spans="10:10" ht="15" customHeight="1">
      <c r="J2057" s="80"/>
    </row>
    <row r="2058" spans="10:10" ht="15" customHeight="1">
      <c r="J2058" s="80"/>
    </row>
    <row r="2059" spans="10:10" ht="15" customHeight="1">
      <c r="J2059" s="80"/>
    </row>
    <row r="2060" spans="10:10" ht="15" customHeight="1">
      <c r="J2060" s="80"/>
    </row>
    <row r="2061" spans="10:10" ht="15" customHeight="1">
      <c r="J2061" s="80"/>
    </row>
    <row r="2062" spans="10:10" ht="15" customHeight="1">
      <c r="J2062" s="80"/>
    </row>
    <row r="2063" spans="10:10" ht="15" customHeight="1">
      <c r="J2063" s="80"/>
    </row>
    <row r="2064" spans="10:10" ht="15" customHeight="1">
      <c r="J2064" s="80"/>
    </row>
    <row r="2065" spans="10:10" ht="15" customHeight="1">
      <c r="J2065" s="80"/>
    </row>
    <row r="2066" spans="10:10" ht="15" customHeight="1">
      <c r="J2066" s="80"/>
    </row>
    <row r="2067" spans="10:10" ht="15" customHeight="1">
      <c r="J2067" s="80"/>
    </row>
    <row r="2068" spans="10:10" ht="15" customHeight="1">
      <c r="J2068" s="80"/>
    </row>
    <row r="2069" spans="10:10" ht="15" customHeight="1">
      <c r="J2069" s="80"/>
    </row>
    <row r="2070" spans="10:10" ht="15" customHeight="1">
      <c r="J2070" s="80"/>
    </row>
    <row r="2071" spans="10:10" ht="15" customHeight="1">
      <c r="J2071" s="80"/>
    </row>
    <row r="2072" spans="10:10" ht="15" customHeight="1">
      <c r="J2072" s="80"/>
    </row>
    <row r="2073" spans="10:10" ht="15" customHeight="1">
      <c r="J2073" s="80"/>
    </row>
    <row r="2074" spans="10:10" ht="15" customHeight="1">
      <c r="J2074" s="80"/>
    </row>
    <row r="2075" spans="10:10" ht="15" customHeight="1">
      <c r="J2075" s="80"/>
    </row>
    <row r="2076" spans="10:10" ht="15" customHeight="1">
      <c r="J2076" s="80"/>
    </row>
    <row r="2077" spans="10:10" ht="15" customHeight="1">
      <c r="J2077" s="80"/>
    </row>
    <row r="2078" spans="10:10" ht="15" customHeight="1">
      <c r="J2078" s="80"/>
    </row>
    <row r="2079" spans="10:10" ht="15" customHeight="1">
      <c r="J2079" s="80"/>
    </row>
    <row r="2080" spans="10:10" ht="15" customHeight="1">
      <c r="J2080" s="80"/>
    </row>
    <row r="2081" spans="10:10" ht="15" customHeight="1">
      <c r="J2081" s="80"/>
    </row>
    <row r="2082" spans="10:10" ht="15" customHeight="1">
      <c r="J2082" s="80"/>
    </row>
    <row r="2083" spans="10:10" ht="15" customHeight="1">
      <c r="J2083" s="80"/>
    </row>
    <row r="2084" spans="10:10" ht="15" customHeight="1">
      <c r="J2084" s="80"/>
    </row>
    <row r="2085" spans="10:10" ht="15" customHeight="1">
      <c r="J2085" s="80"/>
    </row>
    <row r="2086" spans="10:10" ht="15" customHeight="1">
      <c r="J2086" s="80"/>
    </row>
    <row r="2087" spans="10:10" ht="15" customHeight="1">
      <c r="J2087" s="80"/>
    </row>
    <row r="2088" spans="10:10" ht="15" customHeight="1">
      <c r="J2088" s="80"/>
    </row>
    <row r="2089" spans="10:10" ht="15" customHeight="1">
      <c r="J2089" s="80"/>
    </row>
    <row r="2090" spans="10:10" ht="15" customHeight="1">
      <c r="J2090" s="80"/>
    </row>
    <row r="2091" spans="10:10" ht="15" customHeight="1">
      <c r="J2091" s="80"/>
    </row>
    <row r="2092" spans="10:10" ht="15" customHeight="1">
      <c r="J2092" s="80"/>
    </row>
    <row r="2093" spans="10:10" ht="15" customHeight="1">
      <c r="J2093" s="80"/>
    </row>
    <row r="2094" spans="10:10" ht="15" customHeight="1">
      <c r="J2094" s="80"/>
    </row>
    <row r="2095" spans="10:10" ht="15" customHeight="1">
      <c r="J2095" s="80"/>
    </row>
    <row r="2096" spans="10:10" ht="15" customHeight="1">
      <c r="J2096" s="80"/>
    </row>
    <row r="2097" spans="10:10" ht="15" customHeight="1">
      <c r="J2097" s="80"/>
    </row>
    <row r="2098" spans="10:10" ht="15" customHeight="1">
      <c r="J2098" s="80"/>
    </row>
    <row r="2099" spans="10:10" ht="15" customHeight="1">
      <c r="J2099" s="80"/>
    </row>
    <row r="2100" spans="10:10" ht="15" customHeight="1">
      <c r="J2100" s="80"/>
    </row>
    <row r="2101" spans="10:10" ht="15" customHeight="1">
      <c r="J2101" s="80"/>
    </row>
    <row r="2102" spans="10:10" ht="15" customHeight="1">
      <c r="J2102" s="80"/>
    </row>
    <row r="2103" spans="10:10" ht="15" customHeight="1">
      <c r="J2103" s="80"/>
    </row>
    <row r="2104" spans="10:10" ht="15" customHeight="1">
      <c r="J2104" s="80"/>
    </row>
    <row r="2105" spans="10:10" ht="15" customHeight="1">
      <c r="J2105" s="80"/>
    </row>
    <row r="2106" spans="10:10" ht="15" customHeight="1">
      <c r="J2106" s="80"/>
    </row>
    <row r="2107" spans="10:10" ht="15" customHeight="1">
      <c r="J2107" s="80"/>
    </row>
    <row r="2108" spans="10:10" ht="15" customHeight="1">
      <c r="J2108" s="80"/>
    </row>
    <row r="2109" spans="10:10" ht="15" customHeight="1">
      <c r="J2109" s="80"/>
    </row>
    <row r="2110" spans="10:10" ht="15" customHeight="1">
      <c r="J2110" s="80"/>
    </row>
    <row r="2111" spans="10:10" ht="15" customHeight="1">
      <c r="J2111" s="80"/>
    </row>
    <row r="2112" spans="10:10" ht="15" customHeight="1">
      <c r="J2112" s="80"/>
    </row>
    <row r="2113" spans="10:10" ht="15" customHeight="1">
      <c r="J2113" s="80"/>
    </row>
    <row r="2114" spans="10:10" ht="15" customHeight="1">
      <c r="J2114" s="80"/>
    </row>
    <row r="2115" spans="10:10" ht="15" customHeight="1">
      <c r="J2115" s="80"/>
    </row>
    <row r="2116" spans="10:10" ht="15" customHeight="1">
      <c r="J2116" s="80"/>
    </row>
    <row r="2117" spans="10:10" ht="15" customHeight="1">
      <c r="J2117" s="80"/>
    </row>
    <row r="2118" spans="10:10" ht="15" customHeight="1">
      <c r="J2118" s="80"/>
    </row>
    <row r="2119" spans="10:10" ht="15" customHeight="1">
      <c r="J2119" s="80"/>
    </row>
    <row r="2120" spans="10:10" ht="15" customHeight="1">
      <c r="J2120" s="80"/>
    </row>
    <row r="2121" spans="10:10" ht="15" customHeight="1">
      <c r="J2121" s="80"/>
    </row>
    <row r="2122" spans="10:10" ht="15" customHeight="1">
      <c r="J2122" s="80"/>
    </row>
    <row r="2123" spans="10:10" ht="15" customHeight="1">
      <c r="J2123" s="80"/>
    </row>
    <row r="2124" spans="10:10" ht="15" customHeight="1">
      <c r="J2124" s="80"/>
    </row>
    <row r="2125" spans="10:10" ht="15" customHeight="1">
      <c r="J2125" s="80"/>
    </row>
    <row r="2126" spans="10:10" ht="15" customHeight="1">
      <c r="J2126" s="80"/>
    </row>
    <row r="2127" spans="10:10" ht="15" customHeight="1">
      <c r="J2127" s="80"/>
    </row>
    <row r="2128" spans="10:10" ht="15" customHeight="1">
      <c r="J2128" s="80"/>
    </row>
    <row r="2129" spans="10:10" ht="15" customHeight="1">
      <c r="J2129" s="80"/>
    </row>
    <row r="2130" spans="10:10" ht="15" customHeight="1">
      <c r="J2130" s="80"/>
    </row>
    <row r="2131" spans="10:10" ht="15" customHeight="1">
      <c r="J2131" s="80"/>
    </row>
    <row r="2132" spans="10:10" ht="15" customHeight="1">
      <c r="J2132" s="80"/>
    </row>
    <row r="2133" spans="10:10" ht="15" customHeight="1">
      <c r="J2133" s="80"/>
    </row>
    <row r="2134" spans="10:10" ht="15" customHeight="1">
      <c r="J2134" s="80"/>
    </row>
    <row r="2135" spans="10:10" ht="15" customHeight="1">
      <c r="J2135" s="80"/>
    </row>
    <row r="2136" spans="10:10" ht="15" customHeight="1">
      <c r="J2136" s="80"/>
    </row>
    <row r="2137" spans="10:10" ht="15" customHeight="1">
      <c r="J2137" s="80"/>
    </row>
    <row r="2138" spans="10:10" ht="15" customHeight="1">
      <c r="J2138" s="80"/>
    </row>
    <row r="2139" spans="10:10" ht="15" customHeight="1">
      <c r="J2139" s="80"/>
    </row>
    <row r="2140" spans="10:10" ht="15" customHeight="1">
      <c r="J2140" s="80"/>
    </row>
    <row r="2141" spans="10:10" ht="15" customHeight="1">
      <c r="J2141" s="80"/>
    </row>
    <row r="2142" spans="10:10" ht="15" customHeight="1">
      <c r="J2142" s="80"/>
    </row>
    <row r="2143" spans="10:10" ht="15" customHeight="1">
      <c r="J2143" s="80"/>
    </row>
    <row r="2144" spans="10:10" ht="15" customHeight="1">
      <c r="J2144" s="80"/>
    </row>
    <row r="2145" spans="10:10" ht="15" customHeight="1">
      <c r="J2145" s="80"/>
    </row>
    <row r="2146" spans="10:10" ht="15" customHeight="1">
      <c r="J2146" s="80"/>
    </row>
    <row r="2147" spans="10:10" ht="15" customHeight="1">
      <c r="J2147" s="80"/>
    </row>
    <row r="2148" spans="10:10" ht="15" customHeight="1">
      <c r="J2148" s="80"/>
    </row>
    <row r="2149" spans="10:10" ht="15" customHeight="1">
      <c r="J2149" s="80"/>
    </row>
    <row r="2150" spans="10:10" ht="15" customHeight="1">
      <c r="J2150" s="80"/>
    </row>
    <row r="2151" spans="10:10" ht="15" customHeight="1">
      <c r="J2151" s="80"/>
    </row>
    <row r="2152" spans="10:10" ht="15" customHeight="1">
      <c r="J2152" s="80"/>
    </row>
    <row r="2153" spans="10:10" ht="15" customHeight="1">
      <c r="J2153" s="80"/>
    </row>
    <row r="2154" spans="10:10" ht="15" customHeight="1">
      <c r="J2154" s="80"/>
    </row>
    <row r="2155" spans="10:10" ht="15" customHeight="1">
      <c r="J2155" s="80"/>
    </row>
    <row r="2156" spans="10:10" ht="15" customHeight="1">
      <c r="J2156" s="80"/>
    </row>
    <row r="2157" spans="10:10" ht="15" customHeight="1">
      <c r="J2157" s="80"/>
    </row>
    <row r="2158" spans="10:10" ht="15" customHeight="1">
      <c r="J2158" s="80"/>
    </row>
    <row r="2159" spans="10:10" ht="15" customHeight="1">
      <c r="J2159" s="80"/>
    </row>
    <row r="2160" spans="10:10" ht="15" customHeight="1">
      <c r="J2160" s="80"/>
    </row>
    <row r="2161" spans="10:10" ht="15" customHeight="1">
      <c r="J2161" s="80"/>
    </row>
    <row r="2162" spans="10:10" ht="15" customHeight="1">
      <c r="J2162" s="80"/>
    </row>
    <row r="2163" spans="10:10" ht="15" customHeight="1">
      <c r="J2163" s="80"/>
    </row>
    <row r="2164" spans="10:10" ht="15" customHeight="1">
      <c r="J2164" s="80"/>
    </row>
    <row r="2165" spans="10:10" ht="15" customHeight="1">
      <c r="J2165" s="80"/>
    </row>
    <row r="2166" spans="10:10" ht="15" customHeight="1">
      <c r="J2166" s="80"/>
    </row>
    <row r="2167" spans="10:10" ht="15" customHeight="1">
      <c r="J2167" s="80"/>
    </row>
    <row r="2168" spans="10:10" ht="15" customHeight="1">
      <c r="J2168" s="80"/>
    </row>
    <row r="2169" spans="10:10" ht="15" customHeight="1">
      <c r="J2169" s="80"/>
    </row>
    <row r="2170" spans="10:10" ht="15" customHeight="1">
      <c r="J2170" s="80"/>
    </row>
    <row r="2171" spans="10:10" ht="15" customHeight="1">
      <c r="J2171" s="80"/>
    </row>
    <row r="2172" spans="10:10" ht="15" customHeight="1">
      <c r="J2172" s="80"/>
    </row>
    <row r="2173" spans="10:10" ht="15" customHeight="1">
      <c r="J2173" s="80"/>
    </row>
    <row r="2174" spans="10:10" ht="15" customHeight="1">
      <c r="J2174" s="80"/>
    </row>
    <row r="2175" spans="10:10" ht="15" customHeight="1">
      <c r="J2175" s="80"/>
    </row>
    <row r="2176" spans="10:10" ht="15" customHeight="1">
      <c r="J2176" s="80"/>
    </row>
    <row r="2177" spans="10:10" ht="15" customHeight="1">
      <c r="J2177" s="80"/>
    </row>
    <row r="2178" spans="10:10" ht="15" customHeight="1">
      <c r="J2178" s="80"/>
    </row>
    <row r="2179" spans="10:10" ht="15" customHeight="1">
      <c r="J2179" s="80"/>
    </row>
    <row r="2180" spans="10:10" ht="15" customHeight="1">
      <c r="J2180" s="80"/>
    </row>
    <row r="2181" spans="10:10" ht="15" customHeight="1">
      <c r="J2181" s="80"/>
    </row>
    <row r="2182" spans="10:10" ht="15" customHeight="1">
      <c r="J2182" s="80"/>
    </row>
    <row r="2183" spans="10:10" ht="15" customHeight="1">
      <c r="J2183" s="80"/>
    </row>
    <row r="2184" spans="10:10" ht="15" customHeight="1">
      <c r="J2184" s="80"/>
    </row>
    <row r="2185" spans="10:10" ht="15" customHeight="1">
      <c r="J2185" s="80"/>
    </row>
    <row r="2186" spans="10:10" ht="15" customHeight="1">
      <c r="J2186" s="80"/>
    </row>
    <row r="2187" spans="10:10" ht="15" customHeight="1">
      <c r="J2187" s="80"/>
    </row>
    <row r="2188" spans="10:10" ht="15" customHeight="1">
      <c r="J2188" s="80"/>
    </row>
    <row r="2189" spans="10:10" ht="15" customHeight="1">
      <c r="J2189" s="80"/>
    </row>
    <row r="2190" spans="10:10" ht="15" customHeight="1">
      <c r="J2190" s="80"/>
    </row>
    <row r="2191" spans="10:10" ht="15" customHeight="1">
      <c r="J2191" s="80"/>
    </row>
    <row r="2192" spans="10:10" ht="15" customHeight="1">
      <c r="J2192" s="80"/>
    </row>
    <row r="2193" spans="10:10" ht="15" customHeight="1">
      <c r="J2193" s="80"/>
    </row>
    <row r="2194" spans="10:10" ht="15" customHeight="1">
      <c r="J2194" s="80"/>
    </row>
    <row r="2195" spans="10:10" ht="15" customHeight="1">
      <c r="J2195" s="80"/>
    </row>
    <row r="2196" spans="10:10" ht="15" customHeight="1">
      <c r="J2196" s="80"/>
    </row>
    <row r="2197" spans="10:10" ht="15" customHeight="1">
      <c r="J2197" s="80"/>
    </row>
    <row r="2198" spans="10:10" ht="15" customHeight="1">
      <c r="J2198" s="80"/>
    </row>
    <row r="2199" spans="10:10" ht="15" customHeight="1">
      <c r="J2199" s="80"/>
    </row>
    <row r="2200" spans="10:10" ht="15" customHeight="1">
      <c r="J2200" s="80"/>
    </row>
    <row r="2201" spans="10:10" ht="15" customHeight="1">
      <c r="J2201" s="80"/>
    </row>
    <row r="2202" spans="10:10" ht="15" customHeight="1">
      <c r="J2202" s="80"/>
    </row>
    <row r="2203" spans="10:10" ht="15" customHeight="1">
      <c r="J2203" s="80"/>
    </row>
    <row r="2204" spans="10:10" ht="15" customHeight="1">
      <c r="J2204" s="80"/>
    </row>
    <row r="2205" spans="10:10" ht="15" customHeight="1">
      <c r="J2205" s="80"/>
    </row>
    <row r="2206" spans="10:10" ht="15" customHeight="1">
      <c r="J2206" s="80"/>
    </row>
    <row r="2207" spans="10:10" ht="15" customHeight="1">
      <c r="J2207" s="80"/>
    </row>
    <row r="2208" spans="10:10" ht="15" customHeight="1">
      <c r="J2208" s="80"/>
    </row>
    <row r="2209" spans="10:10" ht="15" customHeight="1">
      <c r="J2209" s="80"/>
    </row>
    <row r="2210" spans="10:10" ht="15" customHeight="1">
      <c r="J2210" s="80"/>
    </row>
    <row r="2211" spans="10:10" ht="15" customHeight="1">
      <c r="J2211" s="80"/>
    </row>
    <row r="2212" spans="10:10" ht="15" customHeight="1">
      <c r="J2212" s="80"/>
    </row>
    <row r="2213" spans="10:10" ht="15" customHeight="1">
      <c r="J2213" s="80"/>
    </row>
    <row r="2214" spans="10:10" ht="15" customHeight="1">
      <c r="J2214" s="80"/>
    </row>
    <row r="2215" spans="10:10" ht="15" customHeight="1">
      <c r="J2215" s="80"/>
    </row>
    <row r="2216" spans="10:10" ht="15" customHeight="1">
      <c r="J2216" s="80"/>
    </row>
    <row r="2217" spans="10:10" ht="15" customHeight="1">
      <c r="J2217" s="80"/>
    </row>
    <row r="2218" spans="10:10" ht="15" customHeight="1">
      <c r="J2218" s="80"/>
    </row>
    <row r="2219" spans="10:10" ht="15" customHeight="1">
      <c r="J2219" s="80"/>
    </row>
    <row r="2220" spans="10:10" ht="15" customHeight="1">
      <c r="J2220" s="80"/>
    </row>
    <row r="2221" spans="10:10" ht="15" customHeight="1">
      <c r="J2221" s="80"/>
    </row>
    <row r="2222" spans="10:10" ht="15" customHeight="1">
      <c r="J2222" s="80"/>
    </row>
    <row r="2223" spans="10:10" ht="15" customHeight="1">
      <c r="J2223" s="80"/>
    </row>
    <row r="2224" spans="10:10" ht="15" customHeight="1">
      <c r="J2224" s="80"/>
    </row>
    <row r="2225" spans="10:10" ht="15" customHeight="1">
      <c r="J2225" s="80"/>
    </row>
    <row r="2226" spans="10:10" ht="15" customHeight="1">
      <c r="J2226" s="80"/>
    </row>
    <row r="2227" spans="10:10" ht="15" customHeight="1">
      <c r="J2227" s="80"/>
    </row>
    <row r="2228" spans="10:10" ht="15" customHeight="1">
      <c r="J2228" s="80"/>
    </row>
    <row r="2229" spans="10:10" ht="15" customHeight="1">
      <c r="J2229" s="80"/>
    </row>
    <row r="2230" spans="10:10" ht="15" customHeight="1">
      <c r="J2230" s="80"/>
    </row>
    <row r="2231" spans="10:10" ht="15" customHeight="1">
      <c r="J2231" s="80"/>
    </row>
    <row r="2232" spans="10:10" ht="15" customHeight="1">
      <c r="J2232" s="80"/>
    </row>
    <row r="2233" spans="10:10" ht="15" customHeight="1">
      <c r="J2233" s="80"/>
    </row>
    <row r="2234" spans="10:10" ht="15" customHeight="1">
      <c r="J2234" s="80"/>
    </row>
    <row r="2235" spans="10:10" ht="15" customHeight="1">
      <c r="J2235" s="80"/>
    </row>
    <row r="2236" spans="10:10" ht="15" customHeight="1">
      <c r="J2236" s="80"/>
    </row>
    <row r="2237" spans="10:10" ht="15" customHeight="1">
      <c r="J2237" s="80"/>
    </row>
    <row r="2238" spans="10:10" ht="15" customHeight="1">
      <c r="J2238" s="80"/>
    </row>
    <row r="2239" spans="10:10" ht="15" customHeight="1">
      <c r="J2239" s="80"/>
    </row>
    <row r="2240" spans="10:10" ht="15" customHeight="1">
      <c r="J2240" s="80"/>
    </row>
    <row r="2241" spans="10:10" ht="15" customHeight="1">
      <c r="J2241" s="80"/>
    </row>
    <row r="2242" spans="10:10" ht="15" customHeight="1">
      <c r="J2242" s="80"/>
    </row>
    <row r="2243" spans="10:10" ht="15" customHeight="1">
      <c r="J2243" s="80"/>
    </row>
    <row r="2244" spans="10:10" ht="15" customHeight="1">
      <c r="J2244" s="80"/>
    </row>
    <row r="2245" spans="10:10" ht="15" customHeight="1">
      <c r="J2245" s="80"/>
    </row>
    <row r="2246" spans="10:10" ht="15" customHeight="1">
      <c r="J2246" s="80"/>
    </row>
    <row r="2247" spans="10:10" ht="15" customHeight="1">
      <c r="J2247" s="80"/>
    </row>
    <row r="2248" spans="10:10" ht="15" customHeight="1">
      <c r="J2248" s="80"/>
    </row>
    <row r="2249" spans="10:10" ht="15" customHeight="1">
      <c r="J2249" s="80"/>
    </row>
    <row r="2250" spans="10:10" ht="15" customHeight="1">
      <c r="J2250" s="80"/>
    </row>
    <row r="2251" spans="10:10" ht="15" customHeight="1">
      <c r="J2251" s="80"/>
    </row>
    <row r="2252" spans="10:10" ht="15" customHeight="1">
      <c r="J2252" s="80"/>
    </row>
    <row r="2253" spans="10:10" ht="15" customHeight="1">
      <c r="J2253" s="80"/>
    </row>
    <row r="2254" spans="10:10" ht="15" customHeight="1">
      <c r="J2254" s="80"/>
    </row>
    <row r="2255" spans="10:10" ht="15" customHeight="1">
      <c r="J2255" s="80"/>
    </row>
    <row r="2256" spans="10:10" ht="15" customHeight="1">
      <c r="J2256" s="80"/>
    </row>
    <row r="2257" spans="10:10" ht="15" customHeight="1">
      <c r="J2257" s="80"/>
    </row>
    <row r="2258" spans="10:10" ht="15" customHeight="1">
      <c r="J2258" s="80"/>
    </row>
    <row r="2259" spans="10:10" ht="15" customHeight="1">
      <c r="J2259" s="80"/>
    </row>
    <row r="2260" spans="10:10" ht="15" customHeight="1">
      <c r="J2260" s="80"/>
    </row>
    <row r="2261" spans="10:10" ht="15" customHeight="1">
      <c r="J2261" s="80"/>
    </row>
    <row r="2262" spans="10:10" ht="15" customHeight="1">
      <c r="J2262" s="80"/>
    </row>
    <row r="2263" spans="10:10" ht="15" customHeight="1">
      <c r="J2263" s="80"/>
    </row>
    <row r="2264" spans="10:10" ht="15" customHeight="1">
      <c r="J2264" s="80"/>
    </row>
    <row r="2265" spans="10:10" ht="15" customHeight="1">
      <c r="J2265" s="80"/>
    </row>
    <row r="2266" spans="10:10" ht="15" customHeight="1">
      <c r="J2266" s="80"/>
    </row>
    <row r="2267" spans="10:10" ht="15" customHeight="1">
      <c r="J2267" s="80"/>
    </row>
    <row r="2268" spans="10:10" ht="15" customHeight="1">
      <c r="J2268" s="80"/>
    </row>
    <row r="2269" spans="10:10" ht="15" customHeight="1">
      <c r="J2269" s="80"/>
    </row>
    <row r="2270" spans="10:10" ht="15" customHeight="1">
      <c r="J2270" s="80"/>
    </row>
    <row r="2271" spans="10:10" ht="15" customHeight="1">
      <c r="J2271" s="80"/>
    </row>
    <row r="2272" spans="10:10" ht="15" customHeight="1">
      <c r="J2272" s="80"/>
    </row>
    <row r="2273" spans="10:10" ht="15" customHeight="1">
      <c r="J2273" s="80"/>
    </row>
    <row r="2274" spans="10:10" ht="15" customHeight="1">
      <c r="J2274" s="80"/>
    </row>
    <row r="2275" spans="10:10" ht="15" customHeight="1">
      <c r="J2275" s="80"/>
    </row>
    <row r="2276" spans="10:10" ht="15" customHeight="1">
      <c r="J2276" s="80"/>
    </row>
    <row r="2277" spans="10:10" ht="15" customHeight="1">
      <c r="J2277" s="80"/>
    </row>
    <row r="2278" spans="10:10" ht="15" customHeight="1">
      <c r="J2278" s="80"/>
    </row>
    <row r="2279" spans="10:10" ht="15" customHeight="1">
      <c r="J2279" s="80"/>
    </row>
    <row r="2280" spans="10:10" ht="15" customHeight="1">
      <c r="J2280" s="80"/>
    </row>
    <row r="2281" spans="10:10" ht="15" customHeight="1">
      <c r="J2281" s="80"/>
    </row>
    <row r="2282" spans="10:10" ht="15" customHeight="1">
      <c r="J2282" s="80"/>
    </row>
    <row r="2283" spans="10:10" ht="15" customHeight="1">
      <c r="J2283" s="80"/>
    </row>
    <row r="2284" spans="10:10" ht="15" customHeight="1">
      <c r="J2284" s="80"/>
    </row>
    <row r="2285" spans="10:10" ht="15" customHeight="1">
      <c r="J2285" s="80"/>
    </row>
    <row r="2286" spans="10:10" ht="15" customHeight="1">
      <c r="J2286" s="80"/>
    </row>
    <row r="2287" spans="10:10" ht="15" customHeight="1">
      <c r="J2287" s="80"/>
    </row>
    <row r="2288" spans="10:10" ht="15" customHeight="1">
      <c r="J2288" s="80"/>
    </row>
    <row r="2289" spans="10:10" ht="15" customHeight="1">
      <c r="J2289" s="80"/>
    </row>
    <row r="2290" spans="10:10" ht="15" customHeight="1">
      <c r="J2290" s="80"/>
    </row>
    <row r="2291" spans="10:10" ht="15" customHeight="1">
      <c r="J2291" s="80"/>
    </row>
    <row r="2292" spans="10:10" ht="15" customHeight="1">
      <c r="J2292" s="80"/>
    </row>
    <row r="2293" spans="10:10" ht="15" customHeight="1">
      <c r="J2293" s="80"/>
    </row>
    <row r="2294" spans="10:10" ht="15" customHeight="1">
      <c r="J2294" s="80"/>
    </row>
    <row r="2295" spans="10:10" ht="15" customHeight="1">
      <c r="J2295" s="80"/>
    </row>
    <row r="2296" spans="10:10" ht="15" customHeight="1">
      <c r="J2296" s="80"/>
    </row>
    <row r="2297" spans="10:10" ht="15" customHeight="1">
      <c r="J2297" s="80"/>
    </row>
    <row r="2298" spans="10:10" ht="15" customHeight="1">
      <c r="J2298" s="80"/>
    </row>
    <row r="2299" spans="10:10" ht="15" customHeight="1">
      <c r="J2299" s="80"/>
    </row>
    <row r="2300" spans="10:10" ht="15" customHeight="1">
      <c r="J2300" s="80"/>
    </row>
    <row r="2301" spans="10:10" ht="15" customHeight="1">
      <c r="J2301" s="80"/>
    </row>
    <row r="2302" spans="10:10" ht="15" customHeight="1">
      <c r="J2302" s="80"/>
    </row>
    <row r="2303" spans="10:10" ht="15" customHeight="1">
      <c r="J2303" s="80"/>
    </row>
    <row r="2304" spans="10:10" ht="15" customHeight="1">
      <c r="J2304" s="80"/>
    </row>
    <row r="2305" spans="10:10" ht="15" customHeight="1">
      <c r="J2305" s="80"/>
    </row>
    <row r="2306" spans="10:10" ht="15" customHeight="1">
      <c r="J2306" s="80"/>
    </row>
    <row r="2307" spans="10:10" ht="15" customHeight="1">
      <c r="J2307" s="80"/>
    </row>
    <row r="2308" spans="10:10" ht="15" customHeight="1">
      <c r="J2308" s="80"/>
    </row>
    <row r="2309" spans="10:10" ht="15" customHeight="1">
      <c r="J2309" s="80"/>
    </row>
    <row r="2310" spans="10:10" ht="15" customHeight="1">
      <c r="J2310" s="80"/>
    </row>
    <row r="2311" spans="10:10" ht="15" customHeight="1">
      <c r="J2311" s="80"/>
    </row>
    <row r="2312" spans="10:10" ht="15" customHeight="1">
      <c r="J2312" s="80"/>
    </row>
    <row r="2313" spans="10:10" ht="15" customHeight="1">
      <c r="J2313" s="80"/>
    </row>
    <row r="2314" spans="10:10" ht="15" customHeight="1">
      <c r="J2314" s="80"/>
    </row>
    <row r="2315" spans="10:10" ht="15" customHeight="1">
      <c r="J2315" s="80"/>
    </row>
    <row r="2316" spans="10:10" ht="15" customHeight="1">
      <c r="J2316" s="80"/>
    </row>
    <row r="2317" spans="10:10" ht="15" customHeight="1">
      <c r="J2317" s="80"/>
    </row>
    <row r="2318" spans="10:10" ht="15" customHeight="1">
      <c r="J2318" s="80"/>
    </row>
    <row r="2319" spans="10:10" ht="15" customHeight="1">
      <c r="J2319" s="80"/>
    </row>
    <row r="2320" spans="10:10" ht="15" customHeight="1">
      <c r="J2320" s="80"/>
    </row>
    <row r="2321" spans="10:10" ht="15" customHeight="1">
      <c r="J2321" s="80"/>
    </row>
    <row r="2322" spans="10:10" ht="15" customHeight="1">
      <c r="J2322" s="80"/>
    </row>
    <row r="2323" spans="10:10" ht="15" customHeight="1">
      <c r="J2323" s="80"/>
    </row>
    <row r="2324" spans="10:10" ht="15" customHeight="1">
      <c r="J2324" s="80"/>
    </row>
    <row r="2325" spans="10:10" ht="15" customHeight="1">
      <c r="J2325" s="80"/>
    </row>
    <row r="2326" spans="10:10" ht="15" customHeight="1">
      <c r="J2326" s="80"/>
    </row>
    <row r="2327" spans="10:10" ht="15" customHeight="1">
      <c r="J2327" s="80"/>
    </row>
    <row r="2328" spans="10:10" ht="15" customHeight="1">
      <c r="J2328" s="80"/>
    </row>
    <row r="2329" spans="10:10" ht="15" customHeight="1">
      <c r="J2329" s="80"/>
    </row>
    <row r="2330" spans="10:10" ht="15" customHeight="1">
      <c r="J2330" s="80"/>
    </row>
    <row r="2331" spans="10:10" ht="15" customHeight="1">
      <c r="J2331" s="80"/>
    </row>
    <row r="2332" spans="10:10" ht="15" customHeight="1">
      <c r="J2332" s="80"/>
    </row>
    <row r="2333" spans="10:10" ht="15" customHeight="1">
      <c r="J2333" s="80"/>
    </row>
    <row r="2334" spans="10:10" ht="15" customHeight="1">
      <c r="J2334" s="80"/>
    </row>
    <row r="2335" spans="10:10" ht="15" customHeight="1">
      <c r="J2335" s="80"/>
    </row>
    <row r="2336" spans="10:10" ht="15" customHeight="1">
      <c r="J2336" s="80"/>
    </row>
    <row r="2337" spans="10:10" ht="15" customHeight="1">
      <c r="J2337" s="80"/>
    </row>
    <row r="2338" spans="10:10" ht="15" customHeight="1">
      <c r="J2338" s="80"/>
    </row>
    <row r="2339" spans="10:10" ht="15" customHeight="1">
      <c r="J2339" s="80"/>
    </row>
    <row r="2340" spans="10:10" ht="15" customHeight="1">
      <c r="J2340" s="80"/>
    </row>
    <row r="2341" spans="10:10" ht="15" customHeight="1">
      <c r="J2341" s="80"/>
    </row>
    <row r="2342" spans="10:10" ht="15" customHeight="1">
      <c r="J2342" s="80"/>
    </row>
    <row r="2343" spans="10:10" ht="15" customHeight="1">
      <c r="J2343" s="80"/>
    </row>
    <row r="2344" spans="10:10" ht="15" customHeight="1">
      <c r="J2344" s="80"/>
    </row>
    <row r="2345" spans="10:10" ht="15" customHeight="1">
      <c r="J2345" s="80"/>
    </row>
    <row r="2346" spans="10:10" ht="15" customHeight="1">
      <c r="J2346" s="80"/>
    </row>
    <row r="2347" spans="10:10" ht="15" customHeight="1">
      <c r="J2347" s="80"/>
    </row>
    <row r="2348" spans="10:10" ht="15" customHeight="1">
      <c r="J2348" s="80"/>
    </row>
    <row r="2349" spans="10:10" ht="15" customHeight="1">
      <c r="J2349" s="80"/>
    </row>
    <row r="2350" spans="10:10" ht="15" customHeight="1">
      <c r="J2350" s="80"/>
    </row>
    <row r="2351" spans="10:10" ht="15" customHeight="1">
      <c r="J2351" s="80"/>
    </row>
    <row r="2352" spans="10:10" ht="15" customHeight="1">
      <c r="J2352" s="80"/>
    </row>
    <row r="2353" spans="10:10" ht="15" customHeight="1">
      <c r="J2353" s="80"/>
    </row>
    <row r="2354" spans="10:10" ht="15" customHeight="1">
      <c r="J2354" s="80"/>
    </row>
    <row r="2355" spans="10:10" ht="15" customHeight="1">
      <c r="J2355" s="80"/>
    </row>
    <row r="2356" spans="10:10" ht="15" customHeight="1">
      <c r="J2356" s="80"/>
    </row>
    <row r="2357" spans="10:10" ht="15" customHeight="1">
      <c r="J2357" s="80"/>
    </row>
    <row r="2358" spans="10:10" ht="15" customHeight="1">
      <c r="J2358" s="80"/>
    </row>
    <row r="2359" spans="10:10" ht="15" customHeight="1">
      <c r="J2359" s="80"/>
    </row>
    <row r="2360" spans="10:10" ht="15" customHeight="1">
      <c r="J2360" s="80"/>
    </row>
    <row r="2361" spans="10:10" ht="15" customHeight="1">
      <c r="J2361" s="80"/>
    </row>
    <row r="2362" spans="10:10" ht="15" customHeight="1">
      <c r="J2362" s="80"/>
    </row>
    <row r="2363" spans="10:10" ht="15" customHeight="1">
      <c r="J2363" s="80"/>
    </row>
    <row r="2364" spans="10:10" ht="15" customHeight="1">
      <c r="J2364" s="80"/>
    </row>
    <row r="2365" spans="10:10" ht="15" customHeight="1">
      <c r="J2365" s="80"/>
    </row>
    <row r="2366" spans="10:10" ht="15" customHeight="1">
      <c r="J2366" s="80"/>
    </row>
    <row r="2367" spans="10:10" ht="15" customHeight="1">
      <c r="J2367" s="80"/>
    </row>
    <row r="2368" spans="10:10" ht="15" customHeight="1">
      <c r="J2368" s="80"/>
    </row>
    <row r="2369" spans="10:10" ht="15" customHeight="1">
      <c r="J2369" s="80"/>
    </row>
    <row r="2370" spans="10:10" ht="15" customHeight="1">
      <c r="J2370" s="80"/>
    </row>
    <row r="2371" spans="10:10" ht="15" customHeight="1">
      <c r="J2371" s="80"/>
    </row>
    <row r="2372" spans="10:10" ht="15" customHeight="1">
      <c r="J2372" s="80"/>
    </row>
    <row r="2373" spans="10:10" ht="15" customHeight="1">
      <c r="J2373" s="80"/>
    </row>
    <row r="2374" spans="10:10" ht="15" customHeight="1">
      <c r="J2374" s="80"/>
    </row>
    <row r="2375" spans="10:10" ht="15" customHeight="1">
      <c r="J2375" s="80"/>
    </row>
    <row r="2376" spans="10:10" ht="15" customHeight="1">
      <c r="J2376" s="80"/>
    </row>
    <row r="2377" spans="10:10" ht="15" customHeight="1">
      <c r="J2377" s="80"/>
    </row>
    <row r="2378" spans="10:10" ht="15" customHeight="1">
      <c r="J2378" s="80"/>
    </row>
    <row r="2379" spans="10:10" ht="15" customHeight="1">
      <c r="J2379" s="80"/>
    </row>
    <row r="2380" spans="10:10" ht="15" customHeight="1">
      <c r="J2380" s="80"/>
    </row>
    <row r="2381" spans="10:10" ht="15" customHeight="1">
      <c r="J2381" s="80"/>
    </row>
    <row r="2382" spans="10:10" ht="15" customHeight="1">
      <c r="J2382" s="80"/>
    </row>
    <row r="2383" spans="10:10" ht="15" customHeight="1">
      <c r="J2383" s="80"/>
    </row>
    <row r="2384" spans="10:10" ht="15" customHeight="1">
      <c r="J2384" s="80"/>
    </row>
    <row r="2385" spans="10:10" ht="15" customHeight="1">
      <c r="J2385" s="80"/>
    </row>
    <row r="2386" spans="10:10" ht="15" customHeight="1">
      <c r="J2386" s="80"/>
    </row>
    <row r="2387" spans="10:10" ht="15" customHeight="1">
      <c r="J2387" s="80"/>
    </row>
    <row r="2388" spans="10:10" ht="15" customHeight="1">
      <c r="J2388" s="80"/>
    </row>
    <row r="2389" spans="10:10" ht="15" customHeight="1">
      <c r="J2389" s="80"/>
    </row>
    <row r="2390" spans="10:10" ht="15" customHeight="1">
      <c r="J2390" s="80"/>
    </row>
    <row r="2391" spans="10:10" ht="15" customHeight="1">
      <c r="J2391" s="80"/>
    </row>
    <row r="2392" spans="10:10" ht="15" customHeight="1">
      <c r="J2392" s="80"/>
    </row>
    <row r="2393" spans="10:10" ht="15" customHeight="1">
      <c r="J2393" s="80"/>
    </row>
    <row r="2394" spans="10:10" ht="15" customHeight="1">
      <c r="J2394" s="80"/>
    </row>
    <row r="2395" spans="10:10" ht="15" customHeight="1">
      <c r="J2395" s="80"/>
    </row>
    <row r="2396" spans="10:10" ht="15" customHeight="1">
      <c r="J2396" s="80"/>
    </row>
    <row r="2397" spans="10:10" ht="15" customHeight="1">
      <c r="J2397" s="80"/>
    </row>
    <row r="2398" spans="10:10" ht="15" customHeight="1">
      <c r="J2398" s="80"/>
    </row>
    <row r="2399" spans="10:10" ht="15" customHeight="1">
      <c r="J2399" s="80"/>
    </row>
    <row r="2400" spans="10:10" ht="15" customHeight="1">
      <c r="J2400" s="80"/>
    </row>
    <row r="2401" spans="10:10" ht="15" customHeight="1">
      <c r="J2401" s="80"/>
    </row>
    <row r="2402" spans="10:10" ht="15" customHeight="1">
      <c r="J2402" s="80"/>
    </row>
    <row r="2403" spans="10:10" ht="15" customHeight="1">
      <c r="J2403" s="80"/>
    </row>
    <row r="2404" spans="10:10" ht="15" customHeight="1">
      <c r="J2404" s="80"/>
    </row>
    <row r="2405" spans="10:10" ht="15" customHeight="1">
      <c r="J2405" s="80"/>
    </row>
    <row r="2406" spans="10:10" ht="15" customHeight="1">
      <c r="J2406" s="80"/>
    </row>
    <row r="2407" spans="10:10" ht="15" customHeight="1">
      <c r="J2407" s="80"/>
    </row>
    <row r="2408" spans="10:10" ht="15" customHeight="1">
      <c r="J2408" s="80"/>
    </row>
    <row r="2409" spans="10:10" ht="15" customHeight="1">
      <c r="J2409" s="80"/>
    </row>
    <row r="2410" spans="10:10" ht="15" customHeight="1">
      <c r="J2410" s="80"/>
    </row>
    <row r="2411" spans="10:10" ht="15" customHeight="1">
      <c r="J2411" s="80"/>
    </row>
    <row r="2412" spans="10:10" ht="15" customHeight="1">
      <c r="J2412" s="80"/>
    </row>
    <row r="2413" spans="10:10" ht="15" customHeight="1">
      <c r="J2413" s="80"/>
    </row>
    <row r="2414" spans="10:10" ht="15" customHeight="1">
      <c r="J2414" s="80"/>
    </row>
    <row r="2415" spans="10:10" ht="15" customHeight="1">
      <c r="J2415" s="80"/>
    </row>
    <row r="2416" spans="10:10" ht="15" customHeight="1">
      <c r="J2416" s="80"/>
    </row>
    <row r="2417" spans="10:10" ht="15" customHeight="1">
      <c r="J2417" s="80"/>
    </row>
    <row r="2418" spans="10:10" ht="15" customHeight="1">
      <c r="J2418" s="80"/>
    </row>
    <row r="2419" spans="10:10" ht="15" customHeight="1">
      <c r="J2419" s="80"/>
    </row>
    <row r="2420" spans="10:10" ht="15" customHeight="1">
      <c r="J2420" s="80"/>
    </row>
    <row r="2421" spans="10:10" ht="15" customHeight="1">
      <c r="J2421" s="80"/>
    </row>
    <row r="2422" spans="10:10" ht="15" customHeight="1">
      <c r="J2422" s="80"/>
    </row>
    <row r="2423" spans="10:10" ht="15" customHeight="1">
      <c r="J2423" s="80"/>
    </row>
    <row r="2424" spans="10:10" ht="15" customHeight="1">
      <c r="J2424" s="80"/>
    </row>
    <row r="2425" spans="10:10" ht="15" customHeight="1">
      <c r="J2425" s="80"/>
    </row>
    <row r="2426" spans="10:10" ht="15" customHeight="1">
      <c r="J2426" s="80"/>
    </row>
    <row r="2427" spans="10:10" ht="15" customHeight="1">
      <c r="J2427" s="80"/>
    </row>
    <row r="2428" spans="10:10" ht="15" customHeight="1">
      <c r="J2428" s="80"/>
    </row>
    <row r="2429" spans="10:10" ht="15" customHeight="1">
      <c r="J2429" s="80"/>
    </row>
    <row r="2430" spans="10:10" ht="15" customHeight="1">
      <c r="J2430" s="80"/>
    </row>
    <row r="2431" spans="10:10" ht="15" customHeight="1">
      <c r="J2431" s="80"/>
    </row>
    <row r="2432" spans="10:10" ht="15" customHeight="1">
      <c r="J2432" s="80"/>
    </row>
    <row r="2433" spans="10:10" ht="15" customHeight="1">
      <c r="J2433" s="80"/>
    </row>
    <row r="2434" spans="10:10" ht="15" customHeight="1">
      <c r="J2434" s="80"/>
    </row>
    <row r="2435" spans="10:10" ht="15" customHeight="1">
      <c r="J2435" s="80"/>
    </row>
    <row r="2436" spans="10:10" ht="15" customHeight="1">
      <c r="J2436" s="80"/>
    </row>
    <row r="2437" spans="10:10" ht="15" customHeight="1">
      <c r="J2437" s="80"/>
    </row>
    <row r="2438" spans="10:10" ht="15" customHeight="1">
      <c r="J2438" s="80"/>
    </row>
    <row r="2439" spans="10:10" ht="15" customHeight="1">
      <c r="J2439" s="80"/>
    </row>
    <row r="2440" spans="10:10" ht="15" customHeight="1">
      <c r="J2440" s="80"/>
    </row>
    <row r="2441" spans="10:10" ht="15" customHeight="1">
      <c r="J2441" s="80"/>
    </row>
    <row r="2442" spans="10:10" ht="15" customHeight="1">
      <c r="J2442" s="80"/>
    </row>
    <row r="2443" spans="10:10" ht="15" customHeight="1">
      <c r="J2443" s="80"/>
    </row>
    <row r="2444" spans="10:10" ht="15" customHeight="1">
      <c r="J2444" s="80"/>
    </row>
    <row r="2445" spans="10:10" ht="15" customHeight="1">
      <c r="J2445" s="80"/>
    </row>
    <row r="2446" spans="10:10" ht="15" customHeight="1">
      <c r="J2446" s="80"/>
    </row>
    <row r="2447" spans="10:10" ht="15" customHeight="1">
      <c r="J2447" s="80"/>
    </row>
    <row r="2448" spans="10:10" ht="15" customHeight="1">
      <c r="J2448" s="80"/>
    </row>
    <row r="2449" spans="10:10" ht="15" customHeight="1">
      <c r="J2449" s="80"/>
    </row>
    <row r="2450" spans="10:10" ht="15" customHeight="1">
      <c r="J2450" s="80"/>
    </row>
    <row r="2451" spans="10:10" ht="15" customHeight="1">
      <c r="J2451" s="80"/>
    </row>
    <row r="2452" spans="10:10" ht="15" customHeight="1">
      <c r="J2452" s="80"/>
    </row>
    <row r="2453" spans="10:10" ht="15" customHeight="1">
      <c r="J2453" s="80"/>
    </row>
    <row r="2454" spans="10:10" ht="15" customHeight="1">
      <c r="J2454" s="80"/>
    </row>
    <row r="2455" spans="10:10" ht="15" customHeight="1">
      <c r="J2455" s="80"/>
    </row>
    <row r="2456" spans="10:10" ht="15" customHeight="1">
      <c r="J2456" s="80"/>
    </row>
    <row r="2457" spans="10:10" ht="15" customHeight="1">
      <c r="J2457" s="80"/>
    </row>
    <row r="2458" spans="10:10" ht="15" customHeight="1">
      <c r="J2458" s="80"/>
    </row>
    <row r="2459" spans="10:10" ht="15" customHeight="1">
      <c r="J2459" s="80"/>
    </row>
    <row r="2460" spans="10:10" ht="15" customHeight="1">
      <c r="J2460" s="80"/>
    </row>
    <row r="2461" spans="10:10" ht="15" customHeight="1">
      <c r="J2461" s="80"/>
    </row>
    <row r="2462" spans="10:10" ht="15" customHeight="1">
      <c r="J2462" s="80"/>
    </row>
    <row r="2463" spans="10:10" ht="15" customHeight="1">
      <c r="J2463" s="80"/>
    </row>
    <row r="2464" spans="10:10" ht="15" customHeight="1">
      <c r="J2464" s="80"/>
    </row>
    <row r="2465" spans="10:10" ht="15" customHeight="1">
      <c r="J2465" s="80"/>
    </row>
    <row r="2466" spans="10:10" ht="15" customHeight="1">
      <c r="J2466" s="80"/>
    </row>
    <row r="2467" spans="10:10" ht="15" customHeight="1">
      <c r="J2467" s="80"/>
    </row>
    <row r="2468" spans="10:10" ht="15" customHeight="1">
      <c r="J2468" s="80"/>
    </row>
    <row r="2469" spans="10:10" ht="15" customHeight="1">
      <c r="J2469" s="80"/>
    </row>
    <row r="2470" spans="10:10" ht="15" customHeight="1">
      <c r="J2470" s="80"/>
    </row>
    <row r="2471" spans="10:10" ht="15" customHeight="1">
      <c r="J2471" s="80"/>
    </row>
    <row r="2472" spans="10:10" ht="15" customHeight="1">
      <c r="J2472" s="80"/>
    </row>
    <row r="2473" spans="10:10" ht="15" customHeight="1">
      <c r="J2473" s="80"/>
    </row>
    <row r="2474" spans="10:10" ht="15" customHeight="1">
      <c r="J2474" s="80"/>
    </row>
    <row r="2475" spans="10:10" ht="15" customHeight="1">
      <c r="J2475" s="80"/>
    </row>
    <row r="2476" spans="10:10" ht="15" customHeight="1">
      <c r="J2476" s="80"/>
    </row>
    <row r="2477" spans="10:10" ht="15" customHeight="1">
      <c r="J2477" s="80"/>
    </row>
    <row r="2478" spans="10:10" ht="15" customHeight="1">
      <c r="J2478" s="80"/>
    </row>
    <row r="2479" spans="10:10" ht="15" customHeight="1">
      <c r="J2479" s="80"/>
    </row>
    <row r="2480" spans="10:10" ht="15" customHeight="1">
      <c r="J2480" s="80"/>
    </row>
    <row r="2481" spans="10:10" ht="15" customHeight="1">
      <c r="J2481" s="80"/>
    </row>
    <row r="2482" spans="10:10" ht="15" customHeight="1">
      <c r="J2482" s="80"/>
    </row>
    <row r="2483" spans="10:10" ht="15" customHeight="1">
      <c r="J2483" s="80"/>
    </row>
    <row r="2484" spans="10:10" ht="15" customHeight="1">
      <c r="J2484" s="80"/>
    </row>
    <row r="2485" spans="10:10" ht="15" customHeight="1">
      <c r="J2485" s="80"/>
    </row>
    <row r="2486" spans="10:10" ht="15" customHeight="1">
      <c r="J2486" s="80"/>
    </row>
    <row r="2487" spans="10:10" ht="15" customHeight="1">
      <c r="J2487" s="80"/>
    </row>
    <row r="2488" spans="10:10" ht="15" customHeight="1">
      <c r="J2488" s="80"/>
    </row>
    <row r="2489" spans="10:10" ht="15" customHeight="1">
      <c r="J2489" s="80"/>
    </row>
    <row r="2490" spans="10:10" ht="15" customHeight="1">
      <c r="J2490" s="80"/>
    </row>
    <row r="2491" spans="10:10" ht="15" customHeight="1">
      <c r="J2491" s="80"/>
    </row>
    <row r="2492" spans="10:10" ht="15" customHeight="1">
      <c r="J2492" s="80"/>
    </row>
    <row r="2493" spans="10:10" ht="15" customHeight="1">
      <c r="J2493" s="80"/>
    </row>
    <row r="2494" spans="10:10" ht="15" customHeight="1">
      <c r="J2494" s="80"/>
    </row>
    <row r="2495" spans="10:10" ht="15" customHeight="1">
      <c r="J2495" s="80"/>
    </row>
    <row r="2496" spans="10:10" ht="15" customHeight="1">
      <c r="J2496" s="80"/>
    </row>
    <row r="2497" spans="10:10" ht="15" customHeight="1">
      <c r="J2497" s="80"/>
    </row>
    <row r="2498" spans="10:10" ht="15" customHeight="1">
      <c r="J2498" s="80"/>
    </row>
    <row r="2499" spans="10:10" ht="15" customHeight="1">
      <c r="J2499" s="80"/>
    </row>
    <row r="2500" spans="10:10" ht="15" customHeight="1">
      <c r="J2500" s="80"/>
    </row>
    <row r="2501" spans="10:10" ht="15" customHeight="1">
      <c r="J2501" s="80"/>
    </row>
    <row r="2502" spans="10:10" ht="15" customHeight="1">
      <c r="J2502" s="80"/>
    </row>
    <row r="2503" spans="10:10" ht="15" customHeight="1">
      <c r="J2503" s="80"/>
    </row>
    <row r="2504" spans="10:10" ht="15" customHeight="1">
      <c r="J2504" s="80"/>
    </row>
    <row r="2505" spans="10:10" ht="15" customHeight="1">
      <c r="J2505" s="80"/>
    </row>
    <row r="2506" spans="10:10" ht="15" customHeight="1">
      <c r="J2506" s="80"/>
    </row>
    <row r="2507" spans="10:10" ht="15" customHeight="1">
      <c r="J2507" s="80"/>
    </row>
    <row r="2508" spans="10:10" ht="15" customHeight="1">
      <c r="J2508" s="80"/>
    </row>
    <row r="2509" spans="10:10" ht="15" customHeight="1">
      <c r="J2509" s="80"/>
    </row>
    <row r="2510" spans="10:10" ht="15" customHeight="1">
      <c r="J2510" s="80"/>
    </row>
    <row r="2511" spans="10:10" ht="15" customHeight="1">
      <c r="J2511" s="80"/>
    </row>
    <row r="2512" spans="10:10" ht="15" customHeight="1">
      <c r="J2512" s="80"/>
    </row>
    <row r="2513" spans="10:10" ht="15" customHeight="1">
      <c r="J2513" s="80"/>
    </row>
    <row r="2514" spans="10:10" ht="15" customHeight="1">
      <c r="J2514" s="80"/>
    </row>
    <row r="2515" spans="10:10" ht="15" customHeight="1">
      <c r="J2515" s="80"/>
    </row>
    <row r="2516" spans="10:10" ht="15" customHeight="1">
      <c r="J2516" s="80"/>
    </row>
    <row r="2517" spans="10:10" ht="15" customHeight="1">
      <c r="J2517" s="80"/>
    </row>
    <row r="2518" spans="10:10" ht="15" customHeight="1">
      <c r="J2518" s="80"/>
    </row>
    <row r="2519" spans="10:10" ht="15" customHeight="1">
      <c r="J2519" s="80"/>
    </row>
    <row r="2520" spans="10:10" ht="15" customHeight="1">
      <c r="J2520" s="80"/>
    </row>
    <row r="2521" spans="10:10" ht="15" customHeight="1">
      <c r="J2521" s="80"/>
    </row>
    <row r="2522" spans="10:10" ht="15" customHeight="1">
      <c r="J2522" s="80"/>
    </row>
    <row r="2523" spans="10:10" ht="15" customHeight="1">
      <c r="J2523" s="80"/>
    </row>
    <row r="2524" spans="10:10" ht="15" customHeight="1">
      <c r="J2524" s="80"/>
    </row>
    <row r="2525" spans="10:10" ht="15" customHeight="1">
      <c r="J2525" s="80"/>
    </row>
    <row r="2526" spans="10:10" ht="15" customHeight="1">
      <c r="J2526" s="80"/>
    </row>
    <row r="2527" spans="10:10" ht="15" customHeight="1">
      <c r="J2527" s="80"/>
    </row>
    <row r="2528" spans="10:10" ht="15" customHeight="1">
      <c r="J2528" s="80"/>
    </row>
    <row r="2529" spans="10:10" ht="15" customHeight="1">
      <c r="J2529" s="80"/>
    </row>
    <row r="2530" spans="10:10" ht="15" customHeight="1">
      <c r="J2530" s="80"/>
    </row>
    <row r="2531" spans="10:10" ht="15" customHeight="1">
      <c r="J2531" s="80"/>
    </row>
    <row r="2532" spans="10:10" ht="15" customHeight="1">
      <c r="J2532" s="80"/>
    </row>
    <row r="2533" spans="10:10" ht="15" customHeight="1">
      <c r="J2533" s="80"/>
    </row>
    <row r="2534" spans="10:10" ht="15" customHeight="1">
      <c r="J2534" s="80"/>
    </row>
    <row r="2535" spans="10:10" ht="15" customHeight="1">
      <c r="J2535" s="80"/>
    </row>
    <row r="2536" spans="10:10" ht="15" customHeight="1">
      <c r="J2536" s="80"/>
    </row>
    <row r="2537" spans="10:10" ht="15" customHeight="1">
      <c r="J2537" s="80"/>
    </row>
    <row r="2538" spans="10:10" ht="15" customHeight="1">
      <c r="J2538" s="80"/>
    </row>
    <row r="2539" spans="10:10" ht="15" customHeight="1">
      <c r="J2539" s="80"/>
    </row>
    <row r="2540" spans="10:10" ht="15" customHeight="1">
      <c r="J2540" s="80"/>
    </row>
    <row r="2541" spans="10:10" ht="15" customHeight="1">
      <c r="J2541" s="80"/>
    </row>
    <row r="2542" spans="10:10" ht="15" customHeight="1">
      <c r="J2542" s="80"/>
    </row>
    <row r="2543" spans="10:10" ht="15" customHeight="1">
      <c r="J2543" s="80"/>
    </row>
    <row r="2544" spans="10:10" ht="15" customHeight="1">
      <c r="J2544" s="80"/>
    </row>
    <row r="2545" spans="10:10" ht="15" customHeight="1">
      <c r="J2545" s="80"/>
    </row>
    <row r="2546" spans="10:10" ht="15" customHeight="1">
      <c r="J2546" s="80"/>
    </row>
    <row r="2547" spans="10:10" ht="15" customHeight="1">
      <c r="J2547" s="80"/>
    </row>
    <row r="2548" spans="10:10" ht="15" customHeight="1">
      <c r="J2548" s="80"/>
    </row>
    <row r="2549" spans="10:10" ht="15" customHeight="1">
      <c r="J2549" s="80"/>
    </row>
    <row r="2550" spans="10:10" ht="15" customHeight="1">
      <c r="J2550" s="80"/>
    </row>
    <row r="2551" spans="10:10" ht="15" customHeight="1">
      <c r="J2551" s="80"/>
    </row>
    <row r="2552" spans="10:10" ht="15" customHeight="1">
      <c r="J2552" s="80"/>
    </row>
    <row r="2553" spans="10:10" ht="15" customHeight="1">
      <c r="J2553" s="80"/>
    </row>
    <row r="2554" spans="10:10" ht="15" customHeight="1">
      <c r="J2554" s="80"/>
    </row>
    <row r="2555" spans="10:10" ht="15" customHeight="1">
      <c r="J2555" s="80"/>
    </row>
    <row r="2556" spans="10:10" ht="15" customHeight="1">
      <c r="J2556" s="80"/>
    </row>
    <row r="2557" spans="10:10" ht="15" customHeight="1">
      <c r="J2557" s="80"/>
    </row>
    <row r="2558" spans="10:10" ht="15" customHeight="1">
      <c r="J2558" s="80"/>
    </row>
    <row r="2559" spans="10:10" ht="15" customHeight="1">
      <c r="J2559" s="80"/>
    </row>
    <row r="2560" spans="10:10" ht="15" customHeight="1">
      <c r="J2560" s="80"/>
    </row>
    <row r="2561" spans="10:10" ht="15" customHeight="1">
      <c r="J2561" s="80"/>
    </row>
    <row r="2562" spans="10:10" ht="15" customHeight="1">
      <c r="J2562" s="80"/>
    </row>
    <row r="2563" spans="10:10" ht="15" customHeight="1">
      <c r="J2563" s="80"/>
    </row>
    <row r="2564" spans="10:10" ht="15" customHeight="1">
      <c r="J2564" s="80"/>
    </row>
    <row r="2565" spans="10:10" ht="15" customHeight="1">
      <c r="J2565" s="80"/>
    </row>
    <row r="2566" spans="10:10" ht="15" customHeight="1">
      <c r="J2566" s="80"/>
    </row>
    <row r="2567" spans="10:10" ht="15" customHeight="1">
      <c r="J2567" s="80"/>
    </row>
    <row r="2568" spans="10:10" ht="15" customHeight="1">
      <c r="J2568" s="80"/>
    </row>
    <row r="2569" spans="10:10" ht="15" customHeight="1">
      <c r="J2569" s="80"/>
    </row>
    <row r="2570" spans="10:10" ht="15" customHeight="1">
      <c r="J2570" s="80"/>
    </row>
    <row r="2571" spans="10:10" ht="15" customHeight="1">
      <c r="J2571" s="80"/>
    </row>
    <row r="2572" spans="10:10" ht="15" customHeight="1">
      <c r="J2572" s="80"/>
    </row>
    <row r="2573" spans="10:10" ht="15" customHeight="1">
      <c r="J2573" s="80"/>
    </row>
    <row r="2574" spans="10:10" ht="15" customHeight="1">
      <c r="J2574" s="80"/>
    </row>
    <row r="2575" spans="10:10" ht="15" customHeight="1">
      <c r="J2575" s="80"/>
    </row>
    <row r="2576" spans="10:10" ht="15" customHeight="1">
      <c r="J2576" s="80"/>
    </row>
    <row r="2577" spans="10:10" ht="15" customHeight="1">
      <c r="J2577" s="80"/>
    </row>
    <row r="2578" spans="10:10" ht="15" customHeight="1">
      <c r="J2578" s="80"/>
    </row>
    <row r="2579" spans="10:10" ht="15" customHeight="1">
      <c r="J2579" s="80"/>
    </row>
    <row r="2580" spans="10:10" ht="15" customHeight="1">
      <c r="J2580" s="80"/>
    </row>
    <row r="2581" spans="10:10" ht="15" customHeight="1">
      <c r="J2581" s="80"/>
    </row>
    <row r="2582" spans="10:10" ht="15" customHeight="1">
      <c r="J2582" s="80"/>
    </row>
    <row r="2583" spans="10:10" ht="15" customHeight="1">
      <c r="J2583" s="80"/>
    </row>
    <row r="2584" spans="10:10" ht="15" customHeight="1">
      <c r="J2584" s="80"/>
    </row>
    <row r="2585" spans="10:10" ht="15" customHeight="1">
      <c r="J2585" s="80"/>
    </row>
    <row r="2586" spans="10:10" ht="15" customHeight="1">
      <c r="J2586" s="80"/>
    </row>
    <row r="2587" spans="10:10" ht="15" customHeight="1">
      <c r="J2587" s="80"/>
    </row>
    <row r="2588" spans="10:10" ht="15" customHeight="1">
      <c r="J2588" s="80"/>
    </row>
    <row r="2589" spans="10:10" ht="15" customHeight="1">
      <c r="J2589" s="80"/>
    </row>
    <row r="2590" spans="10:10" ht="15" customHeight="1">
      <c r="J2590" s="80"/>
    </row>
    <row r="2591" spans="10:10" ht="15" customHeight="1">
      <c r="J2591" s="80"/>
    </row>
    <row r="2592" spans="10:10" ht="15" customHeight="1">
      <c r="J2592" s="80"/>
    </row>
    <row r="2593" spans="10:10" ht="15" customHeight="1">
      <c r="J2593" s="80"/>
    </row>
    <row r="2594" spans="10:10" ht="15" customHeight="1">
      <c r="J2594" s="80"/>
    </row>
    <row r="2595" spans="10:10" ht="15" customHeight="1">
      <c r="J2595" s="80"/>
    </row>
    <row r="2596" spans="10:10" ht="15" customHeight="1">
      <c r="J2596" s="80"/>
    </row>
    <row r="2597" spans="10:10" ht="15" customHeight="1">
      <c r="J2597" s="80"/>
    </row>
    <row r="2598" spans="10:10" ht="15" customHeight="1">
      <c r="J2598" s="80"/>
    </row>
    <row r="2599" spans="10:10" ht="15" customHeight="1">
      <c r="J2599" s="80"/>
    </row>
    <row r="2600" spans="10:10" ht="15" customHeight="1">
      <c r="J2600" s="80"/>
    </row>
    <row r="2601" spans="10:10" ht="15" customHeight="1">
      <c r="J2601" s="80"/>
    </row>
    <row r="2602" spans="10:10" ht="15" customHeight="1">
      <c r="J2602" s="80"/>
    </row>
    <row r="2603" spans="10:10" ht="15" customHeight="1">
      <c r="J2603" s="80"/>
    </row>
    <row r="2604" spans="10:10" ht="15" customHeight="1">
      <c r="J2604" s="80"/>
    </row>
    <row r="2605" spans="10:10" ht="15" customHeight="1">
      <c r="J2605" s="80"/>
    </row>
    <row r="2606" spans="10:10" ht="15" customHeight="1">
      <c r="J2606" s="80"/>
    </row>
    <row r="2607" spans="10:10" ht="15" customHeight="1">
      <c r="J2607" s="80"/>
    </row>
    <row r="2608" spans="10:10" ht="15" customHeight="1">
      <c r="J2608" s="80"/>
    </row>
    <row r="2609" spans="10:10" ht="15" customHeight="1">
      <c r="J2609" s="80"/>
    </row>
    <row r="2610" spans="10:10" ht="15" customHeight="1">
      <c r="J2610" s="80"/>
    </row>
    <row r="2611" spans="10:10" ht="15" customHeight="1">
      <c r="J2611" s="80"/>
    </row>
    <row r="2612" spans="10:10" ht="15" customHeight="1">
      <c r="J2612" s="80"/>
    </row>
    <row r="2613" spans="10:10" ht="15" customHeight="1">
      <c r="J2613" s="80"/>
    </row>
    <row r="2614" spans="10:10" ht="15" customHeight="1">
      <c r="J2614" s="80"/>
    </row>
    <row r="2615" spans="10:10" ht="15" customHeight="1">
      <c r="J2615" s="80"/>
    </row>
    <row r="2616" spans="10:10" ht="15" customHeight="1">
      <c r="J2616" s="80"/>
    </row>
    <row r="2617" spans="10:10" ht="15" customHeight="1">
      <c r="J2617" s="80"/>
    </row>
    <row r="2618" spans="10:10" ht="15" customHeight="1">
      <c r="J2618" s="80"/>
    </row>
    <row r="2619" spans="10:10" ht="15" customHeight="1">
      <c r="J2619" s="80"/>
    </row>
    <row r="2620" spans="10:10" ht="15" customHeight="1">
      <c r="J2620" s="80"/>
    </row>
    <row r="2621" spans="10:10" ht="15" customHeight="1">
      <c r="J2621" s="80"/>
    </row>
    <row r="2622" spans="10:10" ht="15" customHeight="1">
      <c r="J2622" s="80"/>
    </row>
    <row r="2623" spans="10:10" ht="15" customHeight="1">
      <c r="J2623" s="80"/>
    </row>
    <row r="2624" spans="10:10" ht="15" customHeight="1">
      <c r="J2624" s="80"/>
    </row>
    <row r="2625" spans="10:10" ht="15" customHeight="1">
      <c r="J2625" s="80"/>
    </row>
    <row r="2626" spans="10:10" ht="15" customHeight="1">
      <c r="J2626" s="80"/>
    </row>
    <row r="2627" spans="10:10" ht="15" customHeight="1">
      <c r="J2627" s="80"/>
    </row>
    <row r="2628" spans="10:10" ht="15" customHeight="1">
      <c r="J2628" s="80"/>
    </row>
    <row r="2629" spans="10:10" ht="15" customHeight="1">
      <c r="J2629" s="80"/>
    </row>
    <row r="2630" spans="10:10" ht="15" customHeight="1">
      <c r="J2630" s="80"/>
    </row>
    <row r="2631" spans="10:10" ht="15" customHeight="1">
      <c r="J2631" s="80"/>
    </row>
    <row r="2632" spans="10:10" ht="15" customHeight="1">
      <c r="J2632" s="80"/>
    </row>
    <row r="2633" spans="10:10" ht="15" customHeight="1">
      <c r="J2633" s="80"/>
    </row>
    <row r="2634" spans="10:10" ht="15" customHeight="1">
      <c r="J2634" s="80"/>
    </row>
    <row r="2635" spans="10:10" ht="15" customHeight="1">
      <c r="J2635" s="80"/>
    </row>
    <row r="2636" spans="10:10" ht="15" customHeight="1">
      <c r="J2636" s="80"/>
    </row>
    <row r="2637" spans="10:10" ht="15" customHeight="1">
      <c r="J2637" s="80"/>
    </row>
    <row r="2638" spans="10:10" ht="15" customHeight="1">
      <c r="J2638" s="80"/>
    </row>
    <row r="2639" spans="10:10" ht="15" customHeight="1">
      <c r="J2639" s="80"/>
    </row>
    <row r="2640" spans="10:10" ht="15" customHeight="1">
      <c r="J2640" s="80"/>
    </row>
    <row r="2641" spans="10:10" ht="15" customHeight="1">
      <c r="J2641" s="80"/>
    </row>
    <row r="2642" spans="10:10" ht="15" customHeight="1">
      <c r="J2642" s="80"/>
    </row>
    <row r="2643" spans="10:10" ht="15" customHeight="1">
      <c r="J2643" s="80"/>
    </row>
    <row r="2644" spans="10:10" ht="15" customHeight="1">
      <c r="J2644" s="80"/>
    </row>
    <row r="2645" spans="10:10" ht="15" customHeight="1">
      <c r="J2645" s="80"/>
    </row>
    <row r="2646" spans="10:10" ht="15" customHeight="1">
      <c r="J2646" s="80"/>
    </row>
    <row r="2647" spans="10:10" ht="15" customHeight="1">
      <c r="J2647" s="80"/>
    </row>
    <row r="2648" spans="10:10" ht="15" customHeight="1">
      <c r="J2648" s="80"/>
    </row>
    <row r="2649" spans="10:10" ht="15" customHeight="1">
      <c r="J2649" s="80"/>
    </row>
    <row r="2650" spans="10:10" ht="15" customHeight="1">
      <c r="J2650" s="80"/>
    </row>
    <row r="2651" spans="10:10" ht="15" customHeight="1">
      <c r="J2651" s="80"/>
    </row>
    <row r="2652" spans="10:10" ht="15" customHeight="1">
      <c r="J2652" s="80"/>
    </row>
    <row r="2653" spans="10:10" ht="15" customHeight="1">
      <c r="J2653" s="80"/>
    </row>
    <row r="2654" spans="10:10" ht="15" customHeight="1">
      <c r="J2654" s="80"/>
    </row>
    <row r="2655" spans="10:10" ht="15" customHeight="1">
      <c r="J2655" s="80"/>
    </row>
    <row r="2656" spans="10:10" ht="15" customHeight="1">
      <c r="J2656" s="80"/>
    </row>
    <row r="2657" spans="10:10" ht="15" customHeight="1">
      <c r="J2657" s="80"/>
    </row>
    <row r="2658" spans="10:10" ht="15" customHeight="1">
      <c r="J2658" s="80"/>
    </row>
    <row r="2659" spans="10:10" ht="15" customHeight="1">
      <c r="J2659" s="80"/>
    </row>
    <row r="2660" spans="10:10" ht="15" customHeight="1">
      <c r="J2660" s="80"/>
    </row>
    <row r="2661" spans="10:10" ht="15" customHeight="1">
      <c r="J2661" s="80"/>
    </row>
    <row r="2662" spans="10:10" ht="15" customHeight="1">
      <c r="J2662" s="80"/>
    </row>
    <row r="2663" spans="10:10" ht="15" customHeight="1">
      <c r="J2663" s="80"/>
    </row>
    <row r="2664" spans="10:10" ht="15" customHeight="1">
      <c r="J2664" s="80"/>
    </row>
    <row r="2665" spans="10:10" ht="15" customHeight="1">
      <c r="J2665" s="80"/>
    </row>
    <row r="2666" spans="10:10" ht="15" customHeight="1">
      <c r="J2666" s="80"/>
    </row>
    <row r="2667" spans="10:10" ht="15" customHeight="1">
      <c r="J2667" s="80"/>
    </row>
    <row r="2668" spans="10:10" ht="15" customHeight="1">
      <c r="J2668" s="80"/>
    </row>
    <row r="2669" spans="10:10" ht="15" customHeight="1">
      <c r="J2669" s="80"/>
    </row>
    <row r="2670" spans="10:10" ht="15" customHeight="1">
      <c r="J2670" s="80"/>
    </row>
    <row r="2671" spans="10:10" ht="15" customHeight="1">
      <c r="J2671" s="80"/>
    </row>
    <row r="2672" spans="10:10" ht="15" customHeight="1">
      <c r="J2672" s="80"/>
    </row>
    <row r="2673" spans="10:10" ht="15" customHeight="1">
      <c r="J2673" s="80"/>
    </row>
    <row r="2674" spans="10:10" ht="15" customHeight="1">
      <c r="J2674" s="80"/>
    </row>
    <row r="2675" spans="10:10" ht="15" customHeight="1">
      <c r="J2675" s="80"/>
    </row>
    <row r="2676" spans="10:10" ht="15" customHeight="1">
      <c r="J2676" s="80"/>
    </row>
    <row r="2677" spans="10:10" ht="15" customHeight="1">
      <c r="J2677" s="80"/>
    </row>
    <row r="2678" spans="10:10" ht="15" customHeight="1">
      <c r="J2678" s="80"/>
    </row>
    <row r="2679" spans="10:10" ht="15" customHeight="1">
      <c r="J2679" s="80"/>
    </row>
    <row r="2680" spans="10:10" ht="15" customHeight="1">
      <c r="J2680" s="80"/>
    </row>
    <row r="2681" spans="10:10" ht="15" customHeight="1">
      <c r="J2681" s="80"/>
    </row>
    <row r="2682" spans="10:10" ht="15" customHeight="1">
      <c r="J2682" s="80"/>
    </row>
    <row r="2683" spans="10:10" ht="15" customHeight="1">
      <c r="J2683" s="80"/>
    </row>
    <row r="2684" spans="10:10" ht="15" customHeight="1">
      <c r="J2684" s="80"/>
    </row>
    <row r="2685" spans="10:10" ht="15" customHeight="1">
      <c r="J2685" s="80"/>
    </row>
    <row r="2686" spans="10:10" ht="15" customHeight="1">
      <c r="J2686" s="80"/>
    </row>
    <row r="2687" spans="10:10" ht="15" customHeight="1">
      <c r="J2687" s="80"/>
    </row>
    <row r="2688" spans="10:10" ht="15" customHeight="1">
      <c r="J2688" s="80"/>
    </row>
    <row r="2689" spans="10:10" ht="15" customHeight="1">
      <c r="J2689" s="80"/>
    </row>
    <row r="2690" spans="10:10" ht="15" customHeight="1">
      <c r="J2690" s="80"/>
    </row>
    <row r="2691" spans="10:10" ht="15" customHeight="1">
      <c r="J2691" s="80"/>
    </row>
    <row r="2692" spans="10:10" ht="15" customHeight="1">
      <c r="J2692" s="80"/>
    </row>
    <row r="2693" spans="10:10" ht="15" customHeight="1">
      <c r="J2693" s="80"/>
    </row>
    <row r="2694" spans="10:10" ht="15" customHeight="1">
      <c r="J2694" s="80"/>
    </row>
    <row r="2695" spans="10:10" ht="15" customHeight="1">
      <c r="J2695" s="80"/>
    </row>
    <row r="2696" spans="10:10" ht="15" customHeight="1">
      <c r="J2696" s="80"/>
    </row>
    <row r="2697" spans="10:10" ht="15" customHeight="1">
      <c r="J2697" s="80"/>
    </row>
    <row r="2698" spans="10:10" ht="15" customHeight="1">
      <c r="J2698" s="80"/>
    </row>
    <row r="2699" spans="10:10" ht="15" customHeight="1">
      <c r="J2699" s="80"/>
    </row>
    <row r="2700" spans="10:10" ht="15" customHeight="1">
      <c r="J2700" s="80"/>
    </row>
    <row r="2701" spans="10:10" ht="15" customHeight="1">
      <c r="J2701" s="80"/>
    </row>
    <row r="2702" spans="10:10" ht="15" customHeight="1">
      <c r="J2702" s="80"/>
    </row>
    <row r="2703" spans="10:10" ht="15" customHeight="1">
      <c r="J2703" s="80"/>
    </row>
    <row r="2704" spans="10:10" ht="15" customHeight="1">
      <c r="J2704" s="80"/>
    </row>
    <row r="2705" spans="10:10" ht="15" customHeight="1">
      <c r="J2705" s="80"/>
    </row>
    <row r="2706" spans="10:10" ht="15" customHeight="1">
      <c r="J2706" s="80"/>
    </row>
    <row r="2707" spans="10:10" ht="15" customHeight="1">
      <c r="J2707" s="80"/>
    </row>
    <row r="2708" spans="10:10" ht="15" customHeight="1">
      <c r="J2708" s="80"/>
    </row>
    <row r="2709" spans="10:10" ht="15" customHeight="1">
      <c r="J2709" s="80"/>
    </row>
    <row r="2710" spans="10:10" ht="15" customHeight="1">
      <c r="J2710" s="80"/>
    </row>
    <row r="2711" spans="10:10" ht="15" customHeight="1">
      <c r="J2711" s="80"/>
    </row>
    <row r="2712" spans="10:10" ht="15" customHeight="1">
      <c r="J2712" s="80"/>
    </row>
    <row r="2713" spans="10:10" ht="15" customHeight="1">
      <c r="J2713" s="80"/>
    </row>
    <row r="2714" spans="10:10" ht="15" customHeight="1">
      <c r="J2714" s="80"/>
    </row>
    <row r="2715" spans="10:10" ht="15" customHeight="1">
      <c r="J2715" s="80"/>
    </row>
    <row r="2716" spans="10:10" ht="15" customHeight="1">
      <c r="J2716" s="80"/>
    </row>
    <row r="2717" spans="10:10" ht="15" customHeight="1">
      <c r="J2717" s="80"/>
    </row>
    <row r="2718" spans="10:10" ht="15" customHeight="1">
      <c r="J2718" s="80"/>
    </row>
    <row r="2719" spans="10:10" ht="15" customHeight="1">
      <c r="J2719" s="80"/>
    </row>
    <row r="2720" spans="10:10" ht="15" customHeight="1">
      <c r="J2720" s="80"/>
    </row>
    <row r="2721" spans="10:10" ht="15" customHeight="1">
      <c r="J2721" s="80"/>
    </row>
    <row r="2722" spans="10:10" ht="15" customHeight="1">
      <c r="J2722" s="80"/>
    </row>
    <row r="2723" spans="10:10" ht="15" customHeight="1">
      <c r="J2723" s="80"/>
    </row>
    <row r="2724" spans="10:10" ht="15" customHeight="1">
      <c r="J2724" s="80"/>
    </row>
    <row r="2725" spans="10:10" ht="15" customHeight="1">
      <c r="J2725" s="80"/>
    </row>
    <row r="2726" spans="10:10" ht="15" customHeight="1">
      <c r="J2726" s="80"/>
    </row>
    <row r="2727" spans="10:10" ht="15" customHeight="1">
      <c r="J2727" s="80"/>
    </row>
    <row r="2728" spans="10:10" ht="15" customHeight="1">
      <c r="J2728" s="80"/>
    </row>
    <row r="2729" spans="10:10" ht="15" customHeight="1">
      <c r="J2729" s="80"/>
    </row>
    <row r="2730" spans="10:10" ht="15" customHeight="1">
      <c r="J2730" s="80"/>
    </row>
    <row r="2731" spans="10:10" ht="15" customHeight="1">
      <c r="J2731" s="80"/>
    </row>
    <row r="2732" spans="10:10" ht="15" customHeight="1">
      <c r="J2732" s="80"/>
    </row>
    <row r="2733" spans="10:10" ht="15" customHeight="1">
      <c r="J2733" s="80"/>
    </row>
    <row r="2734" spans="10:10" ht="15" customHeight="1">
      <c r="J2734" s="80"/>
    </row>
    <row r="2735" spans="10:10" ht="15" customHeight="1">
      <c r="J2735" s="80"/>
    </row>
    <row r="2736" spans="10:10" ht="15" customHeight="1">
      <c r="J2736" s="80"/>
    </row>
    <row r="2737" spans="10:10" ht="15" customHeight="1">
      <c r="J2737" s="80"/>
    </row>
    <row r="2738" spans="10:10" ht="15" customHeight="1">
      <c r="J2738" s="80"/>
    </row>
    <row r="2739" spans="10:10" ht="15" customHeight="1">
      <c r="J2739" s="80"/>
    </row>
    <row r="2740" spans="10:10" ht="15" customHeight="1">
      <c r="J2740" s="80"/>
    </row>
    <row r="2741" spans="10:10" ht="15" customHeight="1">
      <c r="J2741" s="80"/>
    </row>
    <row r="2742" spans="10:10" ht="15" customHeight="1">
      <c r="J2742" s="80"/>
    </row>
    <row r="2743" spans="10:10" ht="15" customHeight="1">
      <c r="J2743" s="80"/>
    </row>
    <row r="2744" spans="10:10" ht="15" customHeight="1">
      <c r="J2744" s="80"/>
    </row>
    <row r="2745" spans="10:10" ht="15" customHeight="1">
      <c r="J2745" s="80"/>
    </row>
    <row r="2746" spans="10:10" ht="15" customHeight="1">
      <c r="J2746" s="80"/>
    </row>
    <row r="2747" spans="10:10" ht="15" customHeight="1">
      <c r="J2747" s="80"/>
    </row>
    <row r="2748" spans="10:10" ht="15" customHeight="1">
      <c r="J2748" s="80"/>
    </row>
    <row r="2749" spans="10:10" ht="15" customHeight="1">
      <c r="J2749" s="80"/>
    </row>
    <row r="2750" spans="10:10" ht="15" customHeight="1">
      <c r="J2750" s="80"/>
    </row>
    <row r="2751" spans="10:10" ht="15" customHeight="1">
      <c r="J2751" s="80"/>
    </row>
    <row r="2752" spans="10:10" ht="15" customHeight="1">
      <c r="J2752" s="80"/>
    </row>
    <row r="2753" spans="10:10" ht="15" customHeight="1">
      <c r="J2753" s="80"/>
    </row>
    <row r="2754" spans="10:10" ht="15" customHeight="1">
      <c r="J2754" s="80"/>
    </row>
    <row r="2755" spans="10:10" ht="15" customHeight="1">
      <c r="J2755" s="80"/>
    </row>
    <row r="2756" spans="10:10" ht="15" customHeight="1">
      <c r="J2756" s="80"/>
    </row>
    <row r="2757" spans="10:10" ht="15" customHeight="1">
      <c r="J2757" s="80"/>
    </row>
    <row r="2758" spans="10:10" ht="15" customHeight="1">
      <c r="J2758" s="80"/>
    </row>
    <row r="2759" spans="10:10" ht="15" customHeight="1">
      <c r="J2759" s="80"/>
    </row>
    <row r="2760" spans="10:10" ht="15" customHeight="1">
      <c r="J2760" s="80"/>
    </row>
    <row r="2761" spans="10:10" ht="15" customHeight="1">
      <c r="J2761" s="80"/>
    </row>
    <row r="2762" spans="10:10" ht="15" customHeight="1">
      <c r="J2762" s="80"/>
    </row>
    <row r="2763" spans="10:10" ht="15" customHeight="1">
      <c r="J2763" s="80"/>
    </row>
    <row r="2764" spans="10:10" ht="15" customHeight="1">
      <c r="J2764" s="80"/>
    </row>
    <row r="2765" spans="10:10" ht="15" customHeight="1">
      <c r="J2765" s="80"/>
    </row>
    <row r="2766" spans="10:10" ht="15" customHeight="1">
      <c r="J2766" s="80"/>
    </row>
    <row r="2767" spans="10:10" ht="15" customHeight="1">
      <c r="J2767" s="80"/>
    </row>
    <row r="2768" spans="10:10" ht="15" customHeight="1">
      <c r="J2768" s="80"/>
    </row>
    <row r="2769" spans="10:10" ht="15" customHeight="1">
      <c r="J2769" s="80"/>
    </row>
    <row r="2770" spans="10:10" ht="15" customHeight="1">
      <c r="J2770" s="80"/>
    </row>
    <row r="2771" spans="10:10" ht="15" customHeight="1">
      <c r="J2771" s="80"/>
    </row>
    <row r="2772" spans="10:10" ht="15" customHeight="1">
      <c r="J2772" s="80"/>
    </row>
    <row r="2773" spans="10:10" ht="15" customHeight="1">
      <c r="J2773" s="80"/>
    </row>
    <row r="2774" spans="10:10" ht="15" customHeight="1">
      <c r="J2774" s="80"/>
    </row>
    <row r="2775" spans="10:10" ht="15" customHeight="1">
      <c r="J2775" s="80"/>
    </row>
    <row r="2776" spans="10:10" ht="15" customHeight="1">
      <c r="J2776" s="80"/>
    </row>
    <row r="2777" spans="10:10" ht="15" customHeight="1">
      <c r="J2777" s="80"/>
    </row>
    <row r="2778" spans="10:10" ht="15" customHeight="1">
      <c r="J2778" s="80"/>
    </row>
    <row r="2779" spans="10:10" ht="15" customHeight="1">
      <c r="J2779" s="80"/>
    </row>
    <row r="2780" spans="10:10" ht="15" customHeight="1">
      <c r="J2780" s="80"/>
    </row>
    <row r="2781" spans="10:10" ht="15" customHeight="1">
      <c r="J2781" s="80"/>
    </row>
    <row r="2782" spans="10:10" ht="15" customHeight="1">
      <c r="J2782" s="80"/>
    </row>
    <row r="2783" spans="10:10" ht="15" customHeight="1">
      <c r="J2783" s="80"/>
    </row>
    <row r="2784" spans="10:10" ht="15" customHeight="1">
      <c r="J2784" s="80"/>
    </row>
    <row r="2785" spans="10:10" ht="15" customHeight="1">
      <c r="J2785" s="80"/>
    </row>
    <row r="2786" spans="10:10" ht="15" customHeight="1">
      <c r="J2786" s="80"/>
    </row>
    <row r="2787" spans="10:10" ht="15" customHeight="1">
      <c r="J2787" s="80"/>
    </row>
    <row r="2788" spans="10:10" ht="15" customHeight="1">
      <c r="J2788" s="80"/>
    </row>
    <row r="2789" spans="10:10" ht="15" customHeight="1">
      <c r="J2789" s="80"/>
    </row>
    <row r="2790" spans="10:10" ht="15" customHeight="1">
      <c r="J2790" s="80"/>
    </row>
    <row r="2791" spans="10:10" ht="15" customHeight="1">
      <c r="J2791" s="80"/>
    </row>
    <row r="2792" spans="10:10" ht="15" customHeight="1">
      <c r="J2792" s="80"/>
    </row>
    <row r="2793" spans="10:10" ht="15" customHeight="1">
      <c r="J2793" s="80"/>
    </row>
    <row r="2794" spans="10:10" ht="15" customHeight="1">
      <c r="J2794" s="80"/>
    </row>
    <row r="2795" spans="10:10" ht="15" customHeight="1">
      <c r="J2795" s="80"/>
    </row>
    <row r="2796" spans="10:10" ht="15" customHeight="1">
      <c r="J2796" s="80"/>
    </row>
    <row r="2797" spans="10:10" ht="15" customHeight="1">
      <c r="J2797" s="80"/>
    </row>
    <row r="2798" spans="10:10" ht="15" customHeight="1">
      <c r="J2798" s="80"/>
    </row>
    <row r="2799" spans="10:10" ht="15" customHeight="1">
      <c r="J2799" s="80"/>
    </row>
    <row r="2800" spans="10:10" ht="15" customHeight="1">
      <c r="J2800" s="80"/>
    </row>
    <row r="2801" spans="10:10" ht="15" customHeight="1">
      <c r="J2801" s="80"/>
    </row>
    <row r="2802" spans="10:10" ht="15" customHeight="1">
      <c r="J2802" s="80"/>
    </row>
    <row r="2803" spans="10:10" ht="15" customHeight="1">
      <c r="J2803" s="80"/>
    </row>
    <row r="2804" spans="10:10" ht="15" customHeight="1">
      <c r="J2804" s="80"/>
    </row>
    <row r="2805" spans="10:10" ht="15" customHeight="1">
      <c r="J2805" s="80"/>
    </row>
    <row r="2806" spans="10:10" ht="15" customHeight="1">
      <c r="J2806" s="80"/>
    </row>
    <row r="2807" spans="10:10" ht="15" customHeight="1">
      <c r="J2807" s="80"/>
    </row>
    <row r="2808" spans="10:10" ht="15" customHeight="1">
      <c r="J2808" s="80"/>
    </row>
    <row r="2809" spans="10:10" ht="15" customHeight="1">
      <c r="J2809" s="80"/>
    </row>
    <row r="2810" spans="10:10" ht="15" customHeight="1">
      <c r="J2810" s="80"/>
    </row>
    <row r="2811" spans="10:10" ht="15" customHeight="1">
      <c r="J2811" s="80"/>
    </row>
    <row r="2812" spans="10:10" ht="15" customHeight="1">
      <c r="J2812" s="80"/>
    </row>
    <row r="2813" spans="10:10" ht="15" customHeight="1">
      <c r="J2813" s="80"/>
    </row>
    <row r="2814" spans="10:10" ht="15" customHeight="1">
      <c r="J2814" s="80"/>
    </row>
    <row r="2815" spans="10:10" ht="15" customHeight="1">
      <c r="J2815" s="80"/>
    </row>
    <row r="2816" spans="10:10" ht="15" customHeight="1">
      <c r="J2816" s="80"/>
    </row>
    <row r="2817" spans="10:10" ht="15" customHeight="1">
      <c r="J2817" s="80"/>
    </row>
    <row r="2818" spans="10:10" ht="15" customHeight="1">
      <c r="J2818" s="80"/>
    </row>
    <row r="2819" spans="10:10" ht="15" customHeight="1">
      <c r="J2819" s="80"/>
    </row>
    <row r="2820" spans="10:10" ht="15" customHeight="1">
      <c r="J2820" s="80"/>
    </row>
    <row r="2821" spans="10:10" ht="15" customHeight="1">
      <c r="J2821" s="80"/>
    </row>
    <row r="2822" spans="10:10" ht="15" customHeight="1">
      <c r="J2822" s="80"/>
    </row>
    <row r="2823" spans="10:10" ht="15" customHeight="1">
      <c r="J2823" s="80"/>
    </row>
    <row r="2824" spans="10:10" ht="15" customHeight="1">
      <c r="J2824" s="80"/>
    </row>
    <row r="2825" spans="10:10" ht="15" customHeight="1">
      <c r="J2825" s="80"/>
    </row>
    <row r="2826" spans="10:10" ht="15" customHeight="1">
      <c r="J2826" s="80"/>
    </row>
    <row r="2827" spans="10:10" ht="15" customHeight="1">
      <c r="J2827" s="80"/>
    </row>
    <row r="2828" spans="10:10" ht="15" customHeight="1">
      <c r="J2828" s="80"/>
    </row>
    <row r="2829" spans="10:10" ht="15" customHeight="1">
      <c r="J2829" s="80"/>
    </row>
    <row r="2830" spans="10:10" ht="15" customHeight="1">
      <c r="J2830" s="80"/>
    </row>
    <row r="2831" spans="10:10" ht="15" customHeight="1">
      <c r="J2831" s="80"/>
    </row>
    <row r="2832" spans="10:10" ht="15" customHeight="1">
      <c r="J2832" s="80"/>
    </row>
    <row r="2833" spans="10:10" ht="15" customHeight="1">
      <c r="J2833" s="80"/>
    </row>
    <row r="2834" spans="10:10" ht="15" customHeight="1">
      <c r="J2834" s="80"/>
    </row>
    <row r="2835" spans="10:10" ht="15" customHeight="1">
      <c r="J2835" s="80"/>
    </row>
    <row r="2836" spans="10:10" ht="15" customHeight="1">
      <c r="J2836" s="80"/>
    </row>
    <row r="2837" spans="10:10" ht="15" customHeight="1">
      <c r="J2837" s="80"/>
    </row>
    <row r="2838" spans="10:10" ht="15" customHeight="1">
      <c r="J2838" s="80"/>
    </row>
    <row r="2839" spans="10:10" ht="15" customHeight="1">
      <c r="J2839" s="80"/>
    </row>
    <row r="2840" spans="10:10" ht="15" customHeight="1">
      <c r="J2840" s="80"/>
    </row>
    <row r="2841" spans="10:10" ht="15" customHeight="1">
      <c r="J2841" s="80"/>
    </row>
    <row r="2842" spans="10:10" ht="15" customHeight="1">
      <c r="J2842" s="80"/>
    </row>
    <row r="2843" spans="10:10" ht="15" customHeight="1">
      <c r="J2843" s="80"/>
    </row>
    <row r="2844" spans="10:10" ht="15" customHeight="1">
      <c r="J2844" s="80"/>
    </row>
    <row r="2845" spans="10:10" ht="15" customHeight="1">
      <c r="J2845" s="80"/>
    </row>
    <row r="2846" spans="10:10" ht="15" customHeight="1">
      <c r="J2846" s="80"/>
    </row>
    <row r="2847" spans="10:10" ht="15" customHeight="1">
      <c r="J2847" s="80"/>
    </row>
    <row r="2848" spans="10:10" ht="15" customHeight="1">
      <c r="J2848" s="80"/>
    </row>
    <row r="2849" spans="10:10" ht="15" customHeight="1">
      <c r="J2849" s="80"/>
    </row>
    <row r="2850" spans="10:10" ht="15" customHeight="1">
      <c r="J2850" s="80"/>
    </row>
    <row r="2851" spans="10:10" ht="15" customHeight="1">
      <c r="J2851" s="80"/>
    </row>
    <row r="2852" spans="10:10" ht="15" customHeight="1">
      <c r="J2852" s="80"/>
    </row>
    <row r="2853" spans="10:10" ht="15" customHeight="1">
      <c r="J2853" s="80"/>
    </row>
    <row r="2854" spans="10:10" ht="15" customHeight="1">
      <c r="J2854" s="80"/>
    </row>
    <row r="2855" spans="10:10" ht="15" customHeight="1">
      <c r="J2855" s="80"/>
    </row>
    <row r="2856" spans="10:10" ht="15" customHeight="1">
      <c r="J2856" s="80"/>
    </row>
    <row r="2857" spans="10:10" ht="15" customHeight="1">
      <c r="J2857" s="80"/>
    </row>
    <row r="2858" spans="10:10" ht="15" customHeight="1">
      <c r="J2858" s="80"/>
    </row>
    <row r="2859" spans="10:10" ht="15" customHeight="1">
      <c r="J2859" s="80"/>
    </row>
    <row r="2860" spans="10:10" ht="15" customHeight="1">
      <c r="J2860" s="80"/>
    </row>
    <row r="2861" spans="10:10" ht="15" customHeight="1">
      <c r="J2861" s="80"/>
    </row>
    <row r="2862" spans="10:10" ht="15" customHeight="1">
      <c r="J2862" s="80"/>
    </row>
    <row r="2863" spans="10:10" ht="15" customHeight="1">
      <c r="J2863" s="80"/>
    </row>
    <row r="2864" spans="10:10" ht="15" customHeight="1">
      <c r="J2864" s="80"/>
    </row>
    <row r="2865" spans="10:10" ht="15" customHeight="1">
      <c r="J2865" s="80"/>
    </row>
    <row r="2866" spans="10:10" ht="15" customHeight="1">
      <c r="J2866" s="80"/>
    </row>
    <row r="2867" spans="10:10" ht="15" customHeight="1">
      <c r="J2867" s="80"/>
    </row>
    <row r="2868" spans="10:10" ht="15" customHeight="1">
      <c r="J2868" s="80"/>
    </row>
    <row r="2869" spans="10:10" ht="15" customHeight="1">
      <c r="J2869" s="80"/>
    </row>
    <row r="2870" spans="10:10" ht="15" customHeight="1">
      <c r="J2870" s="80"/>
    </row>
    <row r="2871" spans="10:10" ht="15" customHeight="1">
      <c r="J2871" s="80"/>
    </row>
    <row r="2872" spans="10:10" ht="15" customHeight="1">
      <c r="J2872" s="80"/>
    </row>
    <row r="2873" spans="10:10" ht="15" customHeight="1">
      <c r="J2873" s="80"/>
    </row>
    <row r="2874" spans="10:10" ht="15" customHeight="1">
      <c r="J2874" s="80"/>
    </row>
    <row r="2875" spans="10:10" ht="15" customHeight="1">
      <c r="J2875" s="80"/>
    </row>
    <row r="2876" spans="10:10" ht="15" customHeight="1">
      <c r="J2876" s="80"/>
    </row>
    <row r="2877" spans="10:10" ht="15" customHeight="1">
      <c r="J2877" s="80"/>
    </row>
    <row r="2878" spans="10:10" ht="15" customHeight="1">
      <c r="J2878" s="80"/>
    </row>
    <row r="2879" spans="10:10" ht="15" customHeight="1">
      <c r="J2879" s="80"/>
    </row>
    <row r="2880" spans="10:10" ht="15" customHeight="1">
      <c r="J2880" s="80"/>
    </row>
    <row r="2881" spans="10:10" ht="15" customHeight="1">
      <c r="J2881" s="80"/>
    </row>
    <row r="2882" spans="10:10" ht="15" customHeight="1">
      <c r="J2882" s="80"/>
    </row>
    <row r="2883" spans="10:10" ht="15" customHeight="1">
      <c r="J2883" s="80"/>
    </row>
    <row r="2884" spans="10:10" ht="15" customHeight="1">
      <c r="J2884" s="80"/>
    </row>
    <row r="2885" spans="10:10" ht="15" customHeight="1">
      <c r="J2885" s="80"/>
    </row>
    <row r="2886" spans="10:10" ht="15" customHeight="1">
      <c r="J2886" s="80"/>
    </row>
    <row r="2887" spans="10:10" ht="15" customHeight="1">
      <c r="J2887" s="80"/>
    </row>
    <row r="2888" spans="10:10" ht="15" customHeight="1">
      <c r="J2888" s="80"/>
    </row>
    <row r="2889" spans="10:10" ht="15" customHeight="1">
      <c r="J2889" s="80"/>
    </row>
    <row r="2890" spans="10:10" ht="15" customHeight="1">
      <c r="J2890" s="80"/>
    </row>
    <row r="2891" spans="10:10" ht="15" customHeight="1">
      <c r="J2891" s="80"/>
    </row>
    <row r="2892" spans="10:10" ht="15" customHeight="1">
      <c r="J2892" s="80"/>
    </row>
    <row r="2893" spans="10:10" ht="15" customHeight="1">
      <c r="J2893" s="80"/>
    </row>
    <row r="2894" spans="10:10" ht="15" customHeight="1">
      <c r="J2894" s="80"/>
    </row>
    <row r="2895" spans="10:10" ht="15" customHeight="1">
      <c r="J2895" s="80"/>
    </row>
    <row r="2896" spans="10:10" ht="15" customHeight="1">
      <c r="J2896" s="80"/>
    </row>
    <row r="2897" spans="10:10" ht="15" customHeight="1">
      <c r="J2897" s="80"/>
    </row>
    <row r="2898" spans="10:10" ht="15" customHeight="1">
      <c r="J2898" s="80"/>
    </row>
    <row r="2899" spans="10:10" ht="15" customHeight="1">
      <c r="J2899" s="80"/>
    </row>
    <row r="2900" spans="10:10" ht="15" customHeight="1">
      <c r="J2900" s="80"/>
    </row>
    <row r="2901" spans="10:10" ht="15" customHeight="1">
      <c r="J2901" s="80"/>
    </row>
    <row r="2902" spans="10:10" ht="15" customHeight="1">
      <c r="J2902" s="80"/>
    </row>
    <row r="2903" spans="10:10" ht="15" customHeight="1">
      <c r="J2903" s="80"/>
    </row>
    <row r="2904" spans="10:10" ht="15" customHeight="1">
      <c r="J2904" s="80"/>
    </row>
    <row r="2905" spans="10:10" ht="15" customHeight="1">
      <c r="J2905" s="80"/>
    </row>
    <row r="2906" spans="10:10" ht="15" customHeight="1">
      <c r="J2906" s="80"/>
    </row>
    <row r="2907" spans="10:10" ht="15" customHeight="1">
      <c r="J2907" s="80"/>
    </row>
    <row r="2908" spans="10:10" ht="15" customHeight="1">
      <c r="J2908" s="80"/>
    </row>
    <row r="2909" spans="10:10" ht="15" customHeight="1">
      <c r="J2909" s="80"/>
    </row>
    <row r="2910" spans="10:10" ht="15" customHeight="1">
      <c r="J2910" s="80"/>
    </row>
    <row r="2911" spans="10:10" ht="15" customHeight="1">
      <c r="J2911" s="80"/>
    </row>
    <row r="2912" spans="10:10" ht="15" customHeight="1">
      <c r="J2912" s="80"/>
    </row>
    <row r="2913" spans="10:10" ht="15" customHeight="1">
      <c r="J2913" s="80"/>
    </row>
    <row r="2914" spans="10:10" ht="15" customHeight="1">
      <c r="J2914" s="80"/>
    </row>
    <row r="2915" spans="10:10" ht="15" customHeight="1">
      <c r="J2915" s="80"/>
    </row>
    <row r="2916" spans="10:10" ht="15" customHeight="1">
      <c r="J2916" s="80"/>
    </row>
    <row r="2917" spans="10:10" ht="15" customHeight="1">
      <c r="J2917" s="80"/>
    </row>
    <row r="2918" spans="10:10" ht="15" customHeight="1">
      <c r="J2918" s="80"/>
    </row>
    <row r="2919" spans="10:10" ht="15" customHeight="1">
      <c r="J2919" s="80"/>
    </row>
    <row r="2920" spans="10:10" ht="15" customHeight="1">
      <c r="J2920" s="80"/>
    </row>
    <row r="2921" spans="10:10" ht="15" customHeight="1">
      <c r="J2921" s="80"/>
    </row>
    <row r="2922" spans="10:10" ht="15" customHeight="1">
      <c r="J2922" s="80"/>
    </row>
    <row r="2923" spans="10:10" ht="15" customHeight="1">
      <c r="J2923" s="80"/>
    </row>
    <row r="2924" spans="10:10" ht="15" customHeight="1">
      <c r="J2924" s="80"/>
    </row>
    <row r="2925" spans="10:10" ht="15" customHeight="1">
      <c r="J2925" s="80"/>
    </row>
    <row r="2926" spans="10:10" ht="15" customHeight="1">
      <c r="J2926" s="80"/>
    </row>
    <row r="2927" spans="10:10" ht="15" customHeight="1">
      <c r="J2927" s="80"/>
    </row>
    <row r="2928" spans="10:10" ht="15" customHeight="1">
      <c r="J2928" s="80"/>
    </row>
    <row r="2929" spans="10:10" ht="15" customHeight="1">
      <c r="J2929" s="80"/>
    </row>
    <row r="2930" spans="10:10" ht="15" customHeight="1">
      <c r="J2930" s="80"/>
    </row>
    <row r="2931" spans="10:10" ht="15" customHeight="1">
      <c r="J2931" s="80"/>
    </row>
    <row r="2932" spans="10:10" ht="15" customHeight="1">
      <c r="J2932" s="80"/>
    </row>
    <row r="2933" spans="10:10" ht="15" customHeight="1">
      <c r="J2933" s="80"/>
    </row>
    <row r="2934" spans="10:10" ht="15" customHeight="1">
      <c r="J2934" s="80"/>
    </row>
    <row r="2935" spans="10:10" ht="15" customHeight="1">
      <c r="J2935" s="80"/>
    </row>
    <row r="2936" spans="10:10" ht="15" customHeight="1">
      <c r="J2936" s="80"/>
    </row>
    <row r="2937" spans="10:10" ht="15" customHeight="1">
      <c r="J2937" s="80"/>
    </row>
    <row r="2938" spans="10:10" ht="15" customHeight="1">
      <c r="J2938" s="80"/>
    </row>
    <row r="2939" spans="10:10" ht="15" customHeight="1">
      <c r="J2939" s="80"/>
    </row>
    <row r="2940" spans="10:10" ht="15" customHeight="1">
      <c r="J2940" s="80"/>
    </row>
    <row r="2941" spans="10:10" ht="15" customHeight="1">
      <c r="J2941" s="80"/>
    </row>
    <row r="2942" spans="10:10" ht="15" customHeight="1">
      <c r="J2942" s="80"/>
    </row>
    <row r="2943" spans="10:10" ht="15" customHeight="1">
      <c r="J2943" s="80"/>
    </row>
    <row r="2944" spans="10:10" ht="15" customHeight="1">
      <c r="J2944" s="80"/>
    </row>
    <row r="2945" spans="10:10" ht="15" customHeight="1">
      <c r="J2945" s="80"/>
    </row>
    <row r="2946" spans="10:10" ht="15" customHeight="1">
      <c r="J2946" s="80"/>
    </row>
    <row r="2947" spans="10:10" ht="15" customHeight="1">
      <c r="J2947" s="80"/>
    </row>
    <row r="2948" spans="10:10" ht="15" customHeight="1">
      <c r="J2948" s="80"/>
    </row>
    <row r="2949" spans="10:10" ht="15" customHeight="1">
      <c r="J2949" s="80"/>
    </row>
    <row r="2950" spans="10:10" ht="15" customHeight="1">
      <c r="J2950" s="80"/>
    </row>
    <row r="2951" spans="10:10" ht="15" customHeight="1">
      <c r="J2951" s="80"/>
    </row>
    <row r="2952" spans="10:10" ht="15" customHeight="1">
      <c r="J2952" s="80"/>
    </row>
    <row r="2953" spans="10:10" ht="15" customHeight="1">
      <c r="J2953" s="80"/>
    </row>
    <row r="2954" spans="10:10" ht="15" customHeight="1">
      <c r="J2954" s="80"/>
    </row>
    <row r="2955" spans="10:10" ht="15" customHeight="1">
      <c r="J2955" s="80"/>
    </row>
    <row r="2956" spans="10:10" ht="15" customHeight="1">
      <c r="J2956" s="80"/>
    </row>
    <row r="2957" spans="10:10" ht="15" customHeight="1">
      <c r="J2957" s="80"/>
    </row>
    <row r="2958" spans="10:10" ht="15" customHeight="1">
      <c r="J2958" s="80"/>
    </row>
    <row r="2959" spans="10:10" ht="15" customHeight="1">
      <c r="J2959" s="80"/>
    </row>
    <row r="2960" spans="10:10" ht="15" customHeight="1">
      <c r="J2960" s="80"/>
    </row>
    <row r="2961" spans="10:10" ht="15" customHeight="1">
      <c r="J2961" s="80"/>
    </row>
    <row r="2962" spans="10:10" ht="15" customHeight="1">
      <c r="J2962" s="80"/>
    </row>
    <row r="2963" spans="10:10" ht="15" customHeight="1">
      <c r="J2963" s="80"/>
    </row>
    <row r="2964" spans="10:10" ht="15" customHeight="1">
      <c r="J2964" s="80"/>
    </row>
    <row r="2965" spans="10:10" ht="15" customHeight="1">
      <c r="J2965" s="80"/>
    </row>
    <row r="2966" spans="10:10" ht="15" customHeight="1">
      <c r="J2966" s="80"/>
    </row>
    <row r="2967" spans="10:10" ht="15" customHeight="1">
      <c r="J2967" s="80"/>
    </row>
    <row r="2968" spans="10:10" ht="15" customHeight="1">
      <c r="J2968" s="80"/>
    </row>
    <row r="2969" spans="10:10" ht="15" customHeight="1">
      <c r="J2969" s="80"/>
    </row>
    <row r="2970" spans="10:10" ht="15" customHeight="1">
      <c r="J2970" s="80"/>
    </row>
    <row r="2971" spans="10:10" ht="15" customHeight="1">
      <c r="J2971" s="80"/>
    </row>
    <row r="2972" spans="10:10" ht="15" customHeight="1">
      <c r="J2972" s="80"/>
    </row>
    <row r="2973" spans="10:10" ht="15" customHeight="1">
      <c r="J2973" s="80"/>
    </row>
    <row r="2974" spans="10:10" ht="15" customHeight="1">
      <c r="J2974" s="80"/>
    </row>
    <row r="2975" spans="10:10" ht="15" customHeight="1">
      <c r="J2975" s="80"/>
    </row>
    <row r="2976" spans="10:10" ht="15" customHeight="1">
      <c r="J2976" s="80"/>
    </row>
    <row r="2977" spans="10:10" ht="15" customHeight="1">
      <c r="J2977" s="80"/>
    </row>
    <row r="2978" spans="10:10" ht="15" customHeight="1">
      <c r="J2978" s="80"/>
    </row>
    <row r="2979" spans="10:10" ht="15" customHeight="1">
      <c r="J2979" s="80"/>
    </row>
    <row r="2980" spans="10:10" ht="15" customHeight="1">
      <c r="J2980" s="80"/>
    </row>
    <row r="2981" spans="10:10" ht="15" customHeight="1">
      <c r="J2981" s="80"/>
    </row>
    <row r="2982" spans="10:10" ht="15" customHeight="1">
      <c r="J2982" s="80"/>
    </row>
    <row r="2983" spans="10:10" ht="15" customHeight="1">
      <c r="J2983" s="80"/>
    </row>
    <row r="2984" spans="10:10" ht="15" customHeight="1">
      <c r="J2984" s="80"/>
    </row>
    <row r="2985" spans="10:10" ht="15" customHeight="1">
      <c r="J2985" s="80"/>
    </row>
    <row r="2986" spans="10:10" ht="15" customHeight="1">
      <c r="J2986" s="80"/>
    </row>
    <row r="2987" spans="10:10" ht="15" customHeight="1">
      <c r="J2987" s="80"/>
    </row>
    <row r="2988" spans="10:10" ht="15" customHeight="1">
      <c r="J2988" s="80"/>
    </row>
    <row r="2989" spans="10:10" ht="15" customHeight="1">
      <c r="J2989" s="80"/>
    </row>
    <row r="2990" spans="10:10" ht="15" customHeight="1">
      <c r="J2990" s="80"/>
    </row>
    <row r="2991" spans="10:10" ht="15" customHeight="1">
      <c r="J2991" s="80"/>
    </row>
    <row r="2992" spans="10:10" ht="15" customHeight="1">
      <c r="J2992" s="80"/>
    </row>
    <row r="2993" spans="10:10" ht="15" customHeight="1">
      <c r="J2993" s="80"/>
    </row>
    <row r="2994" spans="10:10" ht="15" customHeight="1">
      <c r="J2994" s="80"/>
    </row>
    <row r="2995" spans="10:10" ht="15" customHeight="1">
      <c r="J2995" s="80"/>
    </row>
    <row r="2996" spans="10:10" ht="15" customHeight="1">
      <c r="J2996" s="80"/>
    </row>
    <row r="2997" spans="10:10" ht="15" customHeight="1">
      <c r="J2997" s="80"/>
    </row>
    <row r="2998" spans="10:10" ht="15" customHeight="1">
      <c r="J2998" s="80"/>
    </row>
    <row r="2999" spans="10:10" ht="15" customHeight="1">
      <c r="J2999" s="80"/>
    </row>
    <row r="3000" spans="10:10" ht="15" customHeight="1">
      <c r="J3000" s="80"/>
    </row>
    <row r="3001" spans="10:10" ht="15" customHeight="1">
      <c r="J3001" s="80"/>
    </row>
    <row r="3002" spans="10:10" ht="15" customHeight="1">
      <c r="J3002" s="80"/>
    </row>
    <row r="3003" spans="10:10" ht="15" customHeight="1">
      <c r="J3003" s="80"/>
    </row>
    <row r="3004" spans="10:10" ht="15" customHeight="1">
      <c r="J3004" s="80"/>
    </row>
    <row r="3005" spans="10:10" ht="15" customHeight="1">
      <c r="J3005" s="80"/>
    </row>
    <row r="3006" spans="10:10" ht="15" customHeight="1">
      <c r="J3006" s="80"/>
    </row>
    <row r="3007" spans="10:10" ht="15" customHeight="1">
      <c r="J3007" s="80"/>
    </row>
    <row r="3008" spans="10:10" ht="15" customHeight="1">
      <c r="J3008" s="80"/>
    </row>
    <row r="3009" spans="10:10" ht="15" customHeight="1">
      <c r="J3009" s="80"/>
    </row>
    <row r="3010" spans="10:10" ht="15" customHeight="1">
      <c r="J3010" s="80"/>
    </row>
    <row r="3011" spans="10:10" ht="15" customHeight="1">
      <c r="J3011" s="80"/>
    </row>
    <row r="3012" spans="10:10" ht="15" customHeight="1">
      <c r="J3012" s="80"/>
    </row>
    <row r="3013" spans="10:10" ht="15" customHeight="1">
      <c r="J3013" s="80"/>
    </row>
    <row r="3014" spans="10:10" ht="15" customHeight="1">
      <c r="J3014" s="80"/>
    </row>
    <row r="3015" spans="10:10" ht="15" customHeight="1">
      <c r="J3015" s="80"/>
    </row>
    <row r="3016" spans="10:10" ht="15" customHeight="1">
      <c r="J3016" s="80"/>
    </row>
    <row r="3017" spans="10:10" ht="15" customHeight="1">
      <c r="J3017" s="80"/>
    </row>
    <row r="3018" spans="10:10" ht="15" customHeight="1">
      <c r="J3018" s="80"/>
    </row>
    <row r="3019" spans="10:10" ht="15" customHeight="1">
      <c r="J3019" s="80"/>
    </row>
    <row r="3020" spans="10:10" ht="15" customHeight="1">
      <c r="J3020" s="80"/>
    </row>
    <row r="3021" spans="10:10" ht="15" customHeight="1">
      <c r="J3021" s="80"/>
    </row>
    <row r="3022" spans="10:10" ht="15" customHeight="1">
      <c r="J3022" s="80"/>
    </row>
    <row r="3023" spans="10:10" ht="15" customHeight="1">
      <c r="J3023" s="80"/>
    </row>
    <row r="3024" spans="10:10" ht="15" customHeight="1">
      <c r="J3024" s="80"/>
    </row>
    <row r="3025" spans="10:10" ht="15" customHeight="1">
      <c r="J3025" s="80"/>
    </row>
    <row r="3026" spans="10:10" ht="15" customHeight="1">
      <c r="J3026" s="80"/>
    </row>
    <row r="3027" spans="10:10" ht="15" customHeight="1">
      <c r="J3027" s="80"/>
    </row>
    <row r="3028" spans="10:10" ht="15" customHeight="1">
      <c r="J3028" s="80"/>
    </row>
    <row r="3029" spans="10:10" ht="15" customHeight="1">
      <c r="J3029" s="80"/>
    </row>
    <row r="3030" spans="10:10" ht="15" customHeight="1">
      <c r="J3030" s="80"/>
    </row>
    <row r="3031" spans="10:10" ht="15" customHeight="1">
      <c r="J3031" s="80"/>
    </row>
    <row r="3032" spans="10:10" ht="15" customHeight="1">
      <c r="J3032" s="80"/>
    </row>
    <row r="3033" spans="10:10" ht="15" customHeight="1">
      <c r="J3033" s="80"/>
    </row>
    <row r="3034" spans="10:10" ht="15" customHeight="1">
      <c r="J3034" s="80"/>
    </row>
    <row r="3035" spans="10:10" ht="15" customHeight="1">
      <c r="J3035" s="80"/>
    </row>
    <row r="3036" spans="10:10" ht="15" customHeight="1">
      <c r="J3036" s="80"/>
    </row>
    <row r="3037" spans="10:10" ht="15" customHeight="1">
      <c r="J3037" s="80"/>
    </row>
    <row r="3038" spans="10:10" ht="15" customHeight="1">
      <c r="J3038" s="80"/>
    </row>
    <row r="3039" spans="10:10" ht="15" customHeight="1">
      <c r="J3039" s="80"/>
    </row>
    <row r="3040" spans="10:10" ht="15" customHeight="1">
      <c r="J3040" s="80"/>
    </row>
    <row r="3041" spans="10:10" ht="15" customHeight="1">
      <c r="J3041" s="80"/>
    </row>
    <row r="3042" spans="10:10" ht="15" customHeight="1">
      <c r="J3042" s="80"/>
    </row>
    <row r="3043" spans="10:10" ht="15" customHeight="1">
      <c r="J3043" s="80"/>
    </row>
    <row r="3044" spans="10:10" ht="15" customHeight="1">
      <c r="J3044" s="80"/>
    </row>
    <row r="3045" spans="10:10" ht="15" customHeight="1">
      <c r="J3045" s="80"/>
    </row>
    <row r="3046" spans="10:10" ht="15" customHeight="1">
      <c r="J3046" s="80"/>
    </row>
    <row r="3047" spans="10:10" ht="15" customHeight="1">
      <c r="J3047" s="80"/>
    </row>
    <row r="3048" spans="10:10" ht="15" customHeight="1">
      <c r="J3048" s="80"/>
    </row>
    <row r="3049" spans="10:10" ht="15" customHeight="1">
      <c r="J3049" s="80"/>
    </row>
    <row r="3050" spans="10:10" ht="15" customHeight="1">
      <c r="J3050" s="80"/>
    </row>
    <row r="3051" spans="10:10" ht="15" customHeight="1">
      <c r="J3051" s="80"/>
    </row>
    <row r="3052" spans="10:10" ht="15" customHeight="1">
      <c r="J3052" s="80"/>
    </row>
    <row r="3053" spans="10:10" ht="15" customHeight="1">
      <c r="J3053" s="80"/>
    </row>
    <row r="3054" spans="10:10" ht="15" customHeight="1">
      <c r="J3054" s="80"/>
    </row>
    <row r="3055" spans="10:10" ht="15" customHeight="1">
      <c r="J3055" s="80"/>
    </row>
    <row r="3056" spans="10:10" ht="15" customHeight="1">
      <c r="J3056" s="80"/>
    </row>
    <row r="3057" spans="10:10" ht="15" customHeight="1">
      <c r="J3057" s="80"/>
    </row>
    <row r="3058" spans="10:10" ht="15" customHeight="1">
      <c r="J3058" s="80"/>
    </row>
    <row r="3059" spans="10:10" ht="15" customHeight="1">
      <c r="J3059" s="80"/>
    </row>
    <row r="3060" spans="10:10" ht="15" customHeight="1">
      <c r="J3060" s="80"/>
    </row>
    <row r="3061" spans="10:10" ht="15" customHeight="1">
      <c r="J3061" s="80"/>
    </row>
    <row r="3062" spans="10:10" ht="15" customHeight="1">
      <c r="J3062" s="80"/>
    </row>
    <row r="3063" spans="10:10" ht="15" customHeight="1">
      <c r="J3063" s="80"/>
    </row>
    <row r="3064" spans="10:10" ht="15" customHeight="1">
      <c r="J3064" s="80"/>
    </row>
    <row r="3065" spans="10:10" ht="15" customHeight="1">
      <c r="J3065" s="80"/>
    </row>
    <row r="3066" spans="10:10" ht="15" customHeight="1">
      <c r="J3066" s="80"/>
    </row>
    <row r="3067" spans="10:10" ht="15" customHeight="1">
      <c r="J3067" s="80"/>
    </row>
    <row r="3068" spans="10:10" ht="15" customHeight="1">
      <c r="J3068" s="80"/>
    </row>
    <row r="3069" spans="10:10" ht="15" customHeight="1">
      <c r="J3069" s="80"/>
    </row>
    <row r="3070" spans="10:10" ht="15" customHeight="1">
      <c r="J3070" s="80"/>
    </row>
    <row r="3071" spans="10:10" ht="15" customHeight="1">
      <c r="J3071" s="80"/>
    </row>
    <row r="3072" spans="10:10" ht="15" customHeight="1">
      <c r="J3072" s="80"/>
    </row>
    <row r="3073" spans="10:10" ht="15" customHeight="1">
      <c r="J3073" s="80"/>
    </row>
    <row r="3074" spans="10:10" ht="15" customHeight="1">
      <c r="J3074" s="80"/>
    </row>
    <row r="3075" spans="10:10" ht="15" customHeight="1">
      <c r="J3075" s="80"/>
    </row>
    <row r="3076" spans="10:10" ht="15" customHeight="1">
      <c r="J3076" s="80"/>
    </row>
    <row r="3077" spans="10:10" ht="15" customHeight="1">
      <c r="J3077" s="80"/>
    </row>
    <row r="3078" spans="10:10" ht="15" customHeight="1">
      <c r="J3078" s="80"/>
    </row>
    <row r="3079" spans="10:10" ht="15" customHeight="1">
      <c r="J3079" s="80"/>
    </row>
    <row r="3080" spans="10:10" ht="15" customHeight="1">
      <c r="J3080" s="80"/>
    </row>
    <row r="3081" spans="10:10" ht="15" customHeight="1">
      <c r="J3081" s="80"/>
    </row>
    <row r="3082" spans="10:10" ht="15" customHeight="1">
      <c r="J3082" s="80"/>
    </row>
    <row r="3083" spans="10:10" ht="15" customHeight="1">
      <c r="J3083" s="80"/>
    </row>
    <row r="3084" spans="10:10" ht="15" customHeight="1">
      <c r="J3084" s="80"/>
    </row>
    <row r="3085" spans="10:10" ht="15" customHeight="1">
      <c r="J3085" s="80"/>
    </row>
    <row r="3086" spans="10:10" ht="15" customHeight="1">
      <c r="J3086" s="80"/>
    </row>
    <row r="3087" spans="10:10" ht="15" customHeight="1">
      <c r="J3087" s="80"/>
    </row>
    <row r="3088" spans="10:10" ht="15" customHeight="1">
      <c r="J3088" s="80"/>
    </row>
    <row r="3089" spans="10:10" ht="15" customHeight="1">
      <c r="J3089" s="80"/>
    </row>
    <row r="3090" spans="10:10" ht="15" customHeight="1">
      <c r="J3090" s="80"/>
    </row>
    <row r="3091" spans="10:10" ht="15" customHeight="1">
      <c r="J3091" s="80"/>
    </row>
    <row r="3092" spans="10:10" ht="15" customHeight="1">
      <c r="J3092" s="80"/>
    </row>
    <row r="3093" spans="10:10" ht="15" customHeight="1">
      <c r="J3093" s="80"/>
    </row>
    <row r="3094" spans="10:10" ht="15" customHeight="1">
      <c r="J3094" s="80"/>
    </row>
    <row r="3095" spans="10:10" ht="15" customHeight="1">
      <c r="J3095" s="80"/>
    </row>
    <row r="3096" spans="10:10" ht="15" customHeight="1">
      <c r="J3096" s="80"/>
    </row>
    <row r="3097" spans="10:10" ht="15" customHeight="1">
      <c r="J3097" s="80"/>
    </row>
    <row r="3098" spans="10:10" ht="15" customHeight="1">
      <c r="J3098" s="80"/>
    </row>
    <row r="3099" spans="10:10" ht="15" customHeight="1">
      <c r="J3099" s="80"/>
    </row>
    <row r="3100" spans="10:10" ht="15" customHeight="1">
      <c r="J3100" s="80"/>
    </row>
    <row r="3101" spans="10:10" ht="15" customHeight="1">
      <c r="J3101" s="80"/>
    </row>
    <row r="3102" spans="10:10" ht="15" customHeight="1">
      <c r="J3102" s="80"/>
    </row>
    <row r="3103" spans="10:10" ht="15" customHeight="1">
      <c r="J3103" s="80"/>
    </row>
    <row r="3104" spans="10:10" ht="15" customHeight="1">
      <c r="J3104" s="80"/>
    </row>
    <row r="3105" spans="10:10" ht="15" customHeight="1">
      <c r="J3105" s="80"/>
    </row>
    <row r="3106" spans="10:10" ht="15" customHeight="1">
      <c r="J3106" s="80"/>
    </row>
    <row r="3107" spans="10:10" ht="15" customHeight="1">
      <c r="J3107" s="80"/>
    </row>
    <row r="3108" spans="10:10" ht="15" customHeight="1">
      <c r="J3108" s="80"/>
    </row>
    <row r="3109" spans="10:10" ht="15" customHeight="1">
      <c r="J3109" s="80"/>
    </row>
    <row r="3110" spans="10:10" ht="15" customHeight="1">
      <c r="J3110" s="80"/>
    </row>
    <row r="3111" spans="10:10" ht="15" customHeight="1">
      <c r="J3111" s="80"/>
    </row>
    <row r="3112" spans="10:10" ht="15" customHeight="1">
      <c r="J3112" s="80"/>
    </row>
    <row r="3113" spans="10:10" ht="15" customHeight="1">
      <c r="J3113" s="80"/>
    </row>
    <row r="3114" spans="10:10" ht="15" customHeight="1">
      <c r="J3114" s="80"/>
    </row>
    <row r="3115" spans="10:10" ht="15" customHeight="1">
      <c r="J3115" s="80"/>
    </row>
    <row r="3116" spans="10:10" ht="15" customHeight="1">
      <c r="J3116" s="80"/>
    </row>
    <row r="3117" spans="10:10" ht="15" customHeight="1">
      <c r="J3117" s="80"/>
    </row>
    <row r="3118" spans="10:10" ht="15" customHeight="1">
      <c r="J3118" s="80"/>
    </row>
    <row r="3119" spans="10:10" ht="15" customHeight="1">
      <c r="J3119" s="80"/>
    </row>
    <row r="3120" spans="10:10" ht="15" customHeight="1">
      <c r="J3120" s="80"/>
    </row>
    <row r="3121" spans="10:10" ht="15" customHeight="1">
      <c r="J3121" s="80"/>
    </row>
    <row r="3122" spans="10:10" ht="15" customHeight="1">
      <c r="J3122" s="80"/>
    </row>
    <row r="3123" spans="10:10" ht="15" customHeight="1">
      <c r="J3123" s="80"/>
    </row>
    <row r="3124" spans="10:10" ht="15" customHeight="1">
      <c r="J3124" s="80"/>
    </row>
    <row r="3125" spans="10:10" ht="15" customHeight="1">
      <c r="J3125" s="80"/>
    </row>
    <row r="3126" spans="10:10" ht="15" customHeight="1">
      <c r="J3126" s="80"/>
    </row>
    <row r="3127" spans="10:10" ht="15" customHeight="1">
      <c r="J3127" s="80"/>
    </row>
    <row r="3128" spans="10:10" ht="15" customHeight="1">
      <c r="J3128" s="80"/>
    </row>
    <row r="3129" spans="10:10" ht="15" customHeight="1">
      <c r="J3129" s="80"/>
    </row>
    <row r="3130" spans="10:10" ht="15" customHeight="1">
      <c r="J3130" s="80"/>
    </row>
    <row r="3131" spans="10:10" ht="15" customHeight="1">
      <c r="J3131" s="80"/>
    </row>
    <row r="3132" spans="10:10" ht="15" customHeight="1">
      <c r="J3132" s="80"/>
    </row>
    <row r="3133" spans="10:10" ht="15" customHeight="1">
      <c r="J3133" s="80"/>
    </row>
    <row r="3134" spans="10:10" ht="15" customHeight="1">
      <c r="J3134" s="80"/>
    </row>
    <row r="3135" spans="10:10" ht="15" customHeight="1">
      <c r="J3135" s="80"/>
    </row>
    <row r="3136" spans="10:10" ht="15" customHeight="1">
      <c r="J3136" s="80"/>
    </row>
    <row r="3137" spans="10:10" ht="15" customHeight="1">
      <c r="J3137" s="80"/>
    </row>
    <row r="3138" spans="10:10" ht="15" customHeight="1">
      <c r="J3138" s="80"/>
    </row>
    <row r="3139" spans="10:10" ht="15" customHeight="1">
      <c r="J3139" s="80"/>
    </row>
    <row r="3140" spans="10:10" ht="15" customHeight="1">
      <c r="J3140" s="80"/>
    </row>
    <row r="3141" spans="10:10" ht="15" customHeight="1">
      <c r="J3141" s="80"/>
    </row>
    <row r="3142" spans="10:10" ht="15" customHeight="1">
      <c r="J3142" s="80"/>
    </row>
    <row r="3143" spans="10:10" ht="15" customHeight="1">
      <c r="J3143" s="80"/>
    </row>
    <row r="3144" spans="10:10" ht="15" customHeight="1">
      <c r="J3144" s="80"/>
    </row>
    <row r="3145" spans="10:10" ht="15" customHeight="1">
      <c r="J3145" s="80"/>
    </row>
    <row r="3146" spans="10:10" ht="15" customHeight="1">
      <c r="J3146" s="80"/>
    </row>
    <row r="3147" spans="10:10" ht="15" customHeight="1">
      <c r="J3147" s="80"/>
    </row>
    <row r="3148" spans="10:10" ht="15" customHeight="1">
      <c r="J3148" s="80"/>
    </row>
    <row r="3149" spans="10:10" ht="15" customHeight="1">
      <c r="J3149" s="80"/>
    </row>
    <row r="3150" spans="10:10" ht="15" customHeight="1">
      <c r="J3150" s="80"/>
    </row>
    <row r="3151" spans="10:10" ht="15" customHeight="1">
      <c r="J3151" s="80"/>
    </row>
    <row r="3152" spans="10:10" ht="15" customHeight="1">
      <c r="J3152" s="80"/>
    </row>
    <row r="3153" spans="10:10" ht="15" customHeight="1">
      <c r="J3153" s="80"/>
    </row>
    <row r="3154" spans="10:10" ht="15" customHeight="1">
      <c r="J3154" s="80"/>
    </row>
    <row r="3155" spans="10:10" ht="15" customHeight="1">
      <c r="J3155" s="80"/>
    </row>
    <row r="3156" spans="10:10" ht="15" customHeight="1">
      <c r="J3156" s="80"/>
    </row>
    <row r="3157" spans="10:10" ht="15" customHeight="1">
      <c r="J3157" s="80"/>
    </row>
    <row r="3158" spans="10:10" ht="15" customHeight="1">
      <c r="J3158" s="80"/>
    </row>
    <row r="3159" spans="10:10" ht="15" customHeight="1">
      <c r="J3159" s="80"/>
    </row>
    <row r="3160" spans="10:10" ht="15" customHeight="1">
      <c r="J3160" s="80"/>
    </row>
    <row r="3161" spans="10:10" ht="15" customHeight="1">
      <c r="J3161" s="80"/>
    </row>
    <row r="3162" spans="10:10" ht="15" customHeight="1">
      <c r="J3162" s="80"/>
    </row>
    <row r="3163" spans="10:10" ht="15" customHeight="1">
      <c r="J3163" s="80"/>
    </row>
    <row r="3164" spans="10:10" ht="15" customHeight="1">
      <c r="J3164" s="80"/>
    </row>
    <row r="3165" spans="10:10" ht="15" customHeight="1">
      <c r="J3165" s="80"/>
    </row>
    <row r="3166" spans="10:10" ht="15" customHeight="1">
      <c r="J3166" s="80"/>
    </row>
    <row r="3167" spans="10:10" ht="15" customHeight="1">
      <c r="J3167" s="80"/>
    </row>
    <row r="3168" spans="10:10" ht="15" customHeight="1">
      <c r="J3168" s="80"/>
    </row>
    <row r="3169" spans="10:10" ht="15" customHeight="1">
      <c r="J3169" s="80"/>
    </row>
    <row r="3170" spans="10:10" ht="15" customHeight="1">
      <c r="J3170" s="80"/>
    </row>
    <row r="3171" spans="10:10" ht="15" customHeight="1">
      <c r="J3171" s="80"/>
    </row>
    <row r="3172" spans="10:10" ht="15" customHeight="1">
      <c r="J3172" s="80"/>
    </row>
    <row r="3173" spans="10:10" ht="15" customHeight="1">
      <c r="J3173" s="80"/>
    </row>
    <row r="3174" spans="10:10" ht="15" customHeight="1">
      <c r="J3174" s="80"/>
    </row>
    <row r="3175" spans="10:10" ht="15" customHeight="1">
      <c r="J3175" s="80"/>
    </row>
    <row r="3176" spans="10:10" ht="15" customHeight="1">
      <c r="J3176" s="80"/>
    </row>
    <row r="3177" spans="10:10" ht="15" customHeight="1">
      <c r="J3177" s="80"/>
    </row>
    <row r="3178" spans="10:10" ht="15" customHeight="1">
      <c r="J3178" s="80"/>
    </row>
    <row r="3179" spans="10:10" ht="15" customHeight="1">
      <c r="J3179" s="80"/>
    </row>
    <row r="3180" spans="10:10" ht="15" customHeight="1">
      <c r="J3180" s="80"/>
    </row>
    <row r="3181" spans="10:10" ht="15" customHeight="1">
      <c r="J3181" s="80"/>
    </row>
    <row r="3182" spans="10:10" ht="15" customHeight="1">
      <c r="J3182" s="80"/>
    </row>
    <row r="3183" spans="10:10" ht="15" customHeight="1">
      <c r="J3183" s="80"/>
    </row>
    <row r="3184" spans="10:10" ht="15" customHeight="1">
      <c r="J3184" s="80"/>
    </row>
    <row r="3185" spans="10:10" ht="15" customHeight="1">
      <c r="J3185" s="80"/>
    </row>
    <row r="3186" spans="10:10" ht="15" customHeight="1">
      <c r="J3186" s="80"/>
    </row>
    <row r="3187" spans="10:10" ht="15" customHeight="1">
      <c r="J3187" s="80"/>
    </row>
    <row r="3188" spans="10:10" ht="15" customHeight="1">
      <c r="J3188" s="80"/>
    </row>
    <row r="3189" spans="10:10" ht="15" customHeight="1">
      <c r="J3189" s="80"/>
    </row>
    <row r="3190" spans="10:10" ht="15" customHeight="1">
      <c r="J3190" s="80"/>
    </row>
    <row r="3191" spans="10:10" ht="15" customHeight="1">
      <c r="J3191" s="80"/>
    </row>
    <row r="3192" spans="10:10" ht="15" customHeight="1">
      <c r="J3192" s="80"/>
    </row>
    <row r="3193" spans="10:10" ht="15" customHeight="1">
      <c r="J3193" s="80"/>
    </row>
    <row r="3194" spans="10:10" ht="15" customHeight="1">
      <c r="J3194" s="80"/>
    </row>
    <row r="3195" spans="10:10" ht="15" customHeight="1">
      <c r="J3195" s="80"/>
    </row>
    <row r="3196" spans="10:10" ht="15" customHeight="1">
      <c r="J3196" s="80"/>
    </row>
    <row r="3197" spans="10:10" ht="15" customHeight="1">
      <c r="J3197" s="80"/>
    </row>
    <row r="3198" spans="10:10" ht="15" customHeight="1">
      <c r="J3198" s="80"/>
    </row>
    <row r="3199" spans="10:10" ht="15" customHeight="1">
      <c r="J3199" s="80"/>
    </row>
    <row r="3200" spans="10:10" ht="15" customHeight="1">
      <c r="J3200" s="80"/>
    </row>
    <row r="3201" spans="10:10" ht="15" customHeight="1">
      <c r="J3201" s="80"/>
    </row>
    <row r="3202" spans="10:10" ht="15" customHeight="1">
      <c r="J3202" s="80"/>
    </row>
    <row r="3203" spans="10:10" ht="15" customHeight="1">
      <c r="J3203" s="80"/>
    </row>
    <row r="3204" spans="10:10" ht="15" customHeight="1">
      <c r="J3204" s="80"/>
    </row>
    <row r="3205" spans="10:10" ht="15" customHeight="1">
      <c r="J3205" s="80"/>
    </row>
    <row r="3206" spans="10:10" ht="15" customHeight="1">
      <c r="J3206" s="80"/>
    </row>
    <row r="3207" spans="10:10" ht="15" customHeight="1">
      <c r="J3207" s="80"/>
    </row>
    <row r="3208" spans="10:10" ht="15" customHeight="1">
      <c r="J3208" s="80"/>
    </row>
    <row r="3209" spans="10:10" ht="15" customHeight="1">
      <c r="J3209" s="80"/>
    </row>
    <row r="3210" spans="10:10" ht="15" customHeight="1">
      <c r="J3210" s="80"/>
    </row>
    <row r="3211" spans="10:10" ht="15" customHeight="1">
      <c r="J3211" s="80"/>
    </row>
    <row r="3212" spans="10:10" ht="15" customHeight="1">
      <c r="J3212" s="80"/>
    </row>
    <row r="3213" spans="10:10" ht="15" customHeight="1">
      <c r="J3213" s="80"/>
    </row>
    <row r="3214" spans="10:10" ht="15" customHeight="1">
      <c r="J3214" s="80"/>
    </row>
    <row r="3215" spans="10:10" ht="15" customHeight="1">
      <c r="J3215" s="80"/>
    </row>
    <row r="3216" spans="10:10" ht="15" customHeight="1">
      <c r="J3216" s="80"/>
    </row>
    <row r="3217" spans="10:10" ht="15" customHeight="1">
      <c r="J3217" s="80"/>
    </row>
    <row r="3218" spans="10:10" ht="15" customHeight="1">
      <c r="J3218" s="80"/>
    </row>
    <row r="3219" spans="10:10" ht="15" customHeight="1">
      <c r="J3219" s="80"/>
    </row>
    <row r="3220" spans="10:10" ht="15" customHeight="1">
      <c r="J3220" s="80"/>
    </row>
    <row r="3221" spans="10:10" ht="15" customHeight="1">
      <c r="J3221" s="80"/>
    </row>
    <row r="3222" spans="10:10" ht="15" customHeight="1">
      <c r="J3222" s="80"/>
    </row>
    <row r="3223" spans="10:10" ht="15" customHeight="1">
      <c r="J3223" s="80"/>
    </row>
    <row r="3224" spans="10:10" ht="15" customHeight="1">
      <c r="J3224" s="80"/>
    </row>
    <row r="3225" spans="10:10" ht="15" customHeight="1">
      <c r="J3225" s="80"/>
    </row>
    <row r="3226" spans="10:10" ht="15" customHeight="1">
      <c r="J3226" s="80"/>
    </row>
    <row r="3227" spans="10:10" ht="15" customHeight="1">
      <c r="J3227" s="80"/>
    </row>
    <row r="3228" spans="10:10" ht="15" customHeight="1">
      <c r="J3228" s="80"/>
    </row>
    <row r="3229" spans="10:10" ht="15" customHeight="1">
      <c r="J3229" s="80"/>
    </row>
    <row r="3230" spans="10:10" ht="15" customHeight="1">
      <c r="J3230" s="80"/>
    </row>
    <row r="3231" spans="10:10" ht="15" customHeight="1">
      <c r="J3231" s="80"/>
    </row>
    <row r="3232" spans="10:10" ht="15" customHeight="1">
      <c r="J3232" s="80"/>
    </row>
    <row r="3233" spans="10:10" ht="15" customHeight="1">
      <c r="J3233" s="80"/>
    </row>
    <row r="3234" spans="10:10" ht="15" customHeight="1">
      <c r="J3234" s="80"/>
    </row>
    <row r="3235" spans="10:10" ht="15" customHeight="1">
      <c r="J3235" s="80"/>
    </row>
    <row r="3236" spans="10:10" ht="15" customHeight="1">
      <c r="J3236" s="80"/>
    </row>
    <row r="3237" spans="10:10" ht="15" customHeight="1">
      <c r="J3237" s="80"/>
    </row>
    <row r="3238" spans="10:10" ht="15" customHeight="1">
      <c r="J3238" s="80"/>
    </row>
    <row r="3239" spans="10:10" ht="15" customHeight="1">
      <c r="J3239" s="80"/>
    </row>
    <row r="3240" spans="10:10" ht="15" customHeight="1">
      <c r="J3240" s="80"/>
    </row>
    <row r="3241" spans="10:10" ht="15" customHeight="1">
      <c r="J3241" s="80"/>
    </row>
    <row r="3242" spans="10:10" ht="15" customHeight="1">
      <c r="J3242" s="80"/>
    </row>
    <row r="3243" spans="10:10" ht="15" customHeight="1">
      <c r="J3243" s="80"/>
    </row>
    <row r="3244" spans="10:10" ht="15" customHeight="1">
      <c r="J3244" s="80"/>
    </row>
    <row r="3245" spans="10:10" ht="15" customHeight="1">
      <c r="J3245" s="80"/>
    </row>
    <row r="3246" spans="10:10" ht="15" customHeight="1">
      <c r="J3246" s="80"/>
    </row>
    <row r="3247" spans="10:10" ht="15" customHeight="1">
      <c r="J3247" s="80"/>
    </row>
    <row r="3248" spans="10:10" ht="15" customHeight="1">
      <c r="J3248" s="80"/>
    </row>
    <row r="3249" spans="10:10" ht="15" customHeight="1">
      <c r="J3249" s="80"/>
    </row>
    <row r="3250" spans="10:10" ht="15" customHeight="1">
      <c r="J3250" s="80"/>
    </row>
    <row r="3251" spans="10:10" ht="15" customHeight="1">
      <c r="J3251" s="80"/>
    </row>
    <row r="3252" spans="10:10" ht="15" customHeight="1">
      <c r="J3252" s="80"/>
    </row>
    <row r="3253" spans="10:10" ht="15" customHeight="1">
      <c r="J3253" s="80"/>
    </row>
    <row r="3254" spans="10:10" ht="15" customHeight="1">
      <c r="J3254" s="80"/>
    </row>
    <row r="3255" spans="10:10" ht="15" customHeight="1">
      <c r="J3255" s="80"/>
    </row>
    <row r="3256" spans="10:10" ht="15" customHeight="1">
      <c r="J3256" s="80"/>
    </row>
    <row r="3257" spans="10:10" ht="15" customHeight="1">
      <c r="J3257" s="80"/>
    </row>
    <row r="3258" spans="10:10" ht="15" customHeight="1">
      <c r="J3258" s="80"/>
    </row>
    <row r="3259" spans="10:10" ht="15" customHeight="1">
      <c r="J3259" s="80"/>
    </row>
    <row r="3260" spans="10:10" ht="15" customHeight="1">
      <c r="J3260" s="80"/>
    </row>
    <row r="3261" spans="10:10" ht="15" customHeight="1">
      <c r="J3261" s="80"/>
    </row>
    <row r="3262" spans="10:10" ht="15" customHeight="1">
      <c r="J3262" s="80"/>
    </row>
    <row r="3263" spans="10:10" ht="15" customHeight="1">
      <c r="J3263" s="80"/>
    </row>
    <row r="3264" spans="10:10" ht="15" customHeight="1">
      <c r="J3264" s="80"/>
    </row>
    <row r="3265" spans="10:10" ht="15" customHeight="1">
      <c r="J3265" s="80"/>
    </row>
    <row r="3266" spans="10:10" ht="15" customHeight="1">
      <c r="J3266" s="80"/>
    </row>
    <row r="3267" spans="10:10" ht="15" customHeight="1">
      <c r="J3267" s="80"/>
    </row>
    <row r="3268" spans="10:10" ht="15" customHeight="1">
      <c r="J3268" s="80"/>
    </row>
    <row r="3269" spans="10:10" ht="15" customHeight="1">
      <c r="J3269" s="80"/>
    </row>
    <row r="3270" spans="10:10" ht="15" customHeight="1">
      <c r="J3270" s="80"/>
    </row>
    <row r="3271" spans="10:10" ht="15" customHeight="1">
      <c r="J3271" s="80"/>
    </row>
    <row r="3272" spans="10:10" ht="15" customHeight="1">
      <c r="J3272" s="80"/>
    </row>
    <row r="3273" spans="10:10" ht="15" customHeight="1">
      <c r="J3273" s="80"/>
    </row>
    <row r="3274" spans="10:10" ht="15" customHeight="1">
      <c r="J3274" s="80"/>
    </row>
    <row r="3275" spans="10:10" ht="15" customHeight="1">
      <c r="J3275" s="80"/>
    </row>
    <row r="3276" spans="10:10" ht="15" customHeight="1">
      <c r="J3276" s="80"/>
    </row>
    <row r="3277" spans="10:10" ht="15" customHeight="1">
      <c r="J3277" s="80"/>
    </row>
    <row r="3278" spans="10:10" ht="15" customHeight="1">
      <c r="J3278" s="80"/>
    </row>
    <row r="3279" spans="10:10" ht="15" customHeight="1">
      <c r="J3279" s="80"/>
    </row>
    <row r="3280" spans="10:10" ht="15" customHeight="1">
      <c r="J3280" s="80"/>
    </row>
    <row r="3281" spans="10:10" ht="15" customHeight="1">
      <c r="J3281" s="80"/>
    </row>
    <row r="3282" spans="10:10" ht="15" customHeight="1">
      <c r="J3282" s="80"/>
    </row>
    <row r="3283" spans="10:10" ht="15" customHeight="1">
      <c r="J3283" s="80"/>
    </row>
    <row r="3284" spans="10:10" ht="15" customHeight="1">
      <c r="J3284" s="80"/>
    </row>
    <row r="3285" spans="10:10" ht="15" customHeight="1">
      <c r="J3285" s="80"/>
    </row>
    <row r="3286" spans="10:10" ht="15" customHeight="1">
      <c r="J3286" s="80"/>
    </row>
    <row r="3287" spans="10:10" ht="15" customHeight="1">
      <c r="J3287" s="80"/>
    </row>
    <row r="3288" spans="10:10" ht="15" customHeight="1">
      <c r="J3288" s="80"/>
    </row>
    <row r="3289" spans="10:10" ht="15" customHeight="1">
      <c r="J3289" s="80"/>
    </row>
    <row r="3290" spans="10:10" ht="15" customHeight="1">
      <c r="J3290" s="80"/>
    </row>
    <row r="3291" spans="10:10" ht="15" customHeight="1">
      <c r="J3291" s="80"/>
    </row>
    <row r="3292" spans="10:10" ht="15" customHeight="1">
      <c r="J3292" s="80"/>
    </row>
    <row r="3293" spans="10:10" ht="15" customHeight="1">
      <c r="J3293" s="80"/>
    </row>
    <row r="3294" spans="10:10" ht="15" customHeight="1">
      <c r="J3294" s="80"/>
    </row>
    <row r="3295" spans="10:10" ht="15" customHeight="1">
      <c r="J3295" s="80"/>
    </row>
    <row r="3296" spans="10:10" ht="15" customHeight="1">
      <c r="J3296" s="80"/>
    </row>
    <row r="3297" spans="10:10" ht="15" customHeight="1">
      <c r="J3297" s="80"/>
    </row>
    <row r="3298" spans="10:10" ht="15" customHeight="1">
      <c r="J3298" s="80"/>
    </row>
    <row r="3299" spans="10:10" ht="15" customHeight="1">
      <c r="J3299" s="80"/>
    </row>
    <row r="3300" spans="10:10" ht="15" customHeight="1">
      <c r="J3300" s="80"/>
    </row>
    <row r="3301" spans="10:10" ht="15" customHeight="1">
      <c r="J3301" s="80"/>
    </row>
    <row r="3302" spans="10:10" ht="15" customHeight="1">
      <c r="J3302" s="80"/>
    </row>
    <row r="3303" spans="10:10" ht="15" customHeight="1">
      <c r="J3303" s="80"/>
    </row>
    <row r="3304" spans="10:10" ht="15" customHeight="1">
      <c r="J3304" s="80"/>
    </row>
    <row r="3305" spans="10:10" ht="15" customHeight="1">
      <c r="J3305" s="80"/>
    </row>
    <row r="3306" spans="10:10" ht="15" customHeight="1">
      <c r="J3306" s="80"/>
    </row>
    <row r="3307" spans="10:10" ht="15" customHeight="1">
      <c r="J3307" s="80"/>
    </row>
    <row r="3308" spans="10:10" ht="15" customHeight="1">
      <c r="J3308" s="80"/>
    </row>
    <row r="3309" spans="10:10" ht="15" customHeight="1">
      <c r="J3309" s="80"/>
    </row>
    <row r="3310" spans="10:10" ht="15" customHeight="1">
      <c r="J3310" s="80"/>
    </row>
    <row r="3311" spans="10:10" ht="15" customHeight="1">
      <c r="J3311" s="80"/>
    </row>
    <row r="3312" spans="10:10" ht="15" customHeight="1">
      <c r="J3312" s="80"/>
    </row>
    <row r="3313" spans="10:10" ht="15" customHeight="1">
      <c r="J3313" s="80"/>
    </row>
    <row r="3314" spans="10:10" ht="15" customHeight="1">
      <c r="J3314" s="80"/>
    </row>
    <row r="3315" spans="10:10" ht="15" customHeight="1">
      <c r="J3315" s="80"/>
    </row>
    <row r="3316" spans="10:10" ht="15" customHeight="1">
      <c r="J3316" s="80"/>
    </row>
    <row r="3317" spans="10:10" ht="15" customHeight="1">
      <c r="J3317" s="80"/>
    </row>
    <row r="3318" spans="10:10" ht="15" customHeight="1">
      <c r="J3318" s="80"/>
    </row>
    <row r="3319" spans="10:10" ht="15" customHeight="1">
      <c r="J3319" s="80"/>
    </row>
    <row r="3320" spans="10:10" ht="15" customHeight="1">
      <c r="J3320" s="80"/>
    </row>
    <row r="3321" spans="10:10" ht="15" customHeight="1">
      <c r="J3321" s="80"/>
    </row>
    <row r="3322" spans="10:10" ht="15" customHeight="1">
      <c r="J3322" s="80"/>
    </row>
    <row r="3323" spans="10:10" ht="15" customHeight="1">
      <c r="J3323" s="80"/>
    </row>
    <row r="3324" spans="10:10" ht="15" customHeight="1">
      <c r="J3324" s="80"/>
    </row>
    <row r="3325" spans="10:10" ht="15" customHeight="1">
      <c r="J3325" s="80"/>
    </row>
    <row r="3326" spans="10:10" ht="15" customHeight="1">
      <c r="J3326" s="80"/>
    </row>
    <row r="3327" spans="10:10" ht="15" customHeight="1">
      <c r="J3327" s="80"/>
    </row>
    <row r="3328" spans="10:10" ht="15" customHeight="1">
      <c r="J3328" s="80"/>
    </row>
    <row r="3329" spans="10:10" ht="15" customHeight="1">
      <c r="J3329" s="80"/>
    </row>
    <row r="3330" spans="10:10" ht="15" customHeight="1">
      <c r="J3330" s="80"/>
    </row>
    <row r="3331" spans="10:10" ht="15" customHeight="1">
      <c r="J3331" s="80"/>
    </row>
    <row r="3332" spans="10:10" ht="15" customHeight="1">
      <c r="J3332" s="80"/>
    </row>
    <row r="3333" spans="10:10" ht="15" customHeight="1">
      <c r="J3333" s="80"/>
    </row>
    <row r="3334" spans="10:10" ht="15" customHeight="1">
      <c r="J3334" s="80"/>
    </row>
    <row r="3335" spans="10:10" ht="15" customHeight="1">
      <c r="J3335" s="80"/>
    </row>
    <row r="3336" spans="10:10" ht="15" customHeight="1">
      <c r="J3336" s="80"/>
    </row>
    <row r="3337" spans="10:10" ht="15" customHeight="1">
      <c r="J3337" s="80"/>
    </row>
    <row r="3338" spans="10:10" ht="15" customHeight="1">
      <c r="J3338" s="80"/>
    </row>
    <row r="3339" spans="10:10" ht="15" customHeight="1">
      <c r="J3339" s="80"/>
    </row>
    <row r="3340" spans="10:10" ht="15" customHeight="1">
      <c r="J3340" s="80"/>
    </row>
    <row r="3341" spans="10:10" ht="15" customHeight="1">
      <c r="J3341" s="80"/>
    </row>
    <row r="3342" spans="10:10" ht="15" customHeight="1">
      <c r="J3342" s="80"/>
    </row>
    <row r="3343" spans="10:10" ht="15" customHeight="1">
      <c r="J3343" s="80"/>
    </row>
    <row r="3344" spans="10:10" ht="15" customHeight="1">
      <c r="J3344" s="80"/>
    </row>
    <row r="3345" spans="10:10" ht="15" customHeight="1">
      <c r="J3345" s="80"/>
    </row>
    <row r="3346" spans="10:10" ht="15" customHeight="1">
      <c r="J3346" s="80"/>
    </row>
    <row r="3347" spans="10:10" ht="15" customHeight="1">
      <c r="J3347" s="80"/>
    </row>
    <row r="3348" spans="10:10" ht="15" customHeight="1">
      <c r="J3348" s="80"/>
    </row>
    <row r="3349" spans="10:10" ht="15" customHeight="1">
      <c r="J3349" s="80"/>
    </row>
    <row r="3350" spans="10:10" ht="15" customHeight="1">
      <c r="J3350" s="80"/>
    </row>
    <row r="3351" spans="10:10" ht="15" customHeight="1">
      <c r="J3351" s="80"/>
    </row>
    <row r="3352" spans="10:10" ht="15" customHeight="1">
      <c r="J3352" s="80"/>
    </row>
    <row r="3353" spans="10:10" ht="15" customHeight="1">
      <c r="J3353" s="80"/>
    </row>
    <row r="3354" spans="10:10" ht="15" customHeight="1">
      <c r="J3354" s="80"/>
    </row>
    <row r="3355" spans="10:10" ht="15" customHeight="1">
      <c r="J3355" s="80"/>
    </row>
    <row r="3356" spans="10:10" ht="15" customHeight="1">
      <c r="J3356" s="80"/>
    </row>
    <row r="3357" spans="10:10" ht="15" customHeight="1">
      <c r="J3357" s="80"/>
    </row>
    <row r="3358" spans="10:10" ht="15" customHeight="1">
      <c r="J3358" s="80"/>
    </row>
    <row r="3359" spans="10:10" ht="15" customHeight="1">
      <c r="J3359" s="80"/>
    </row>
    <row r="3360" spans="10:10" ht="15" customHeight="1">
      <c r="J3360" s="80"/>
    </row>
    <row r="3361" spans="10:10" ht="15" customHeight="1">
      <c r="J3361" s="80"/>
    </row>
    <row r="3362" spans="10:10" ht="15" customHeight="1">
      <c r="J3362" s="80"/>
    </row>
    <row r="3363" spans="10:10" ht="15" customHeight="1">
      <c r="J3363" s="80"/>
    </row>
    <row r="3364" spans="10:10" ht="15" customHeight="1">
      <c r="J3364" s="80"/>
    </row>
    <row r="3365" spans="10:10" ht="15" customHeight="1">
      <c r="J3365" s="80"/>
    </row>
    <row r="3366" spans="10:10" ht="15" customHeight="1">
      <c r="J3366" s="80"/>
    </row>
    <row r="3367" spans="10:10" ht="15" customHeight="1">
      <c r="J3367" s="80"/>
    </row>
    <row r="3368" spans="10:10" ht="15" customHeight="1">
      <c r="J3368" s="80"/>
    </row>
    <row r="3369" spans="10:10" ht="15" customHeight="1">
      <c r="J3369" s="80"/>
    </row>
    <row r="3370" spans="10:10" ht="15" customHeight="1">
      <c r="J3370" s="80"/>
    </row>
    <row r="3371" spans="10:10" ht="15" customHeight="1">
      <c r="J3371" s="80"/>
    </row>
    <row r="3372" spans="10:10" ht="15" customHeight="1">
      <c r="J3372" s="80"/>
    </row>
    <row r="3373" spans="10:10" ht="15" customHeight="1">
      <c r="J3373" s="80"/>
    </row>
    <row r="3374" spans="10:10" ht="15" customHeight="1">
      <c r="J3374" s="80"/>
    </row>
    <row r="3375" spans="10:10" ht="15" customHeight="1">
      <c r="J3375" s="80"/>
    </row>
    <row r="3376" spans="10:10" ht="15" customHeight="1">
      <c r="J3376" s="80"/>
    </row>
    <row r="3377" spans="10:10" ht="15" customHeight="1">
      <c r="J3377" s="80"/>
    </row>
    <row r="3378" spans="10:10" ht="15" customHeight="1">
      <c r="J3378" s="80"/>
    </row>
    <row r="3379" spans="10:10" ht="15" customHeight="1">
      <c r="J3379" s="80"/>
    </row>
    <row r="3380" spans="10:10" ht="15" customHeight="1">
      <c r="J3380" s="80"/>
    </row>
    <row r="3381" spans="10:10" ht="15" customHeight="1">
      <c r="J3381" s="80"/>
    </row>
    <row r="3382" spans="10:10" ht="15" customHeight="1">
      <c r="J3382" s="80"/>
    </row>
    <row r="3383" spans="10:10" ht="15" customHeight="1">
      <c r="J3383" s="80"/>
    </row>
    <row r="3384" spans="10:10" ht="15" customHeight="1">
      <c r="J3384" s="80"/>
    </row>
    <row r="3385" spans="10:10" ht="15" customHeight="1">
      <c r="J3385" s="80"/>
    </row>
    <row r="3386" spans="10:10" ht="15" customHeight="1">
      <c r="J3386" s="80"/>
    </row>
    <row r="3387" spans="10:10" ht="15" customHeight="1">
      <c r="J3387" s="80"/>
    </row>
    <row r="3388" spans="10:10" ht="15" customHeight="1">
      <c r="J3388" s="80"/>
    </row>
    <row r="3389" spans="10:10" ht="15" customHeight="1">
      <c r="J3389" s="80"/>
    </row>
    <row r="3390" spans="10:10" ht="15" customHeight="1">
      <c r="J3390" s="80"/>
    </row>
    <row r="3391" spans="10:10" ht="15" customHeight="1">
      <c r="J3391" s="80"/>
    </row>
    <row r="3392" spans="10:10" ht="15" customHeight="1">
      <c r="J3392" s="80"/>
    </row>
    <row r="3393" spans="10:10" ht="15" customHeight="1">
      <c r="J3393" s="80"/>
    </row>
    <row r="3394" spans="10:10" ht="15" customHeight="1">
      <c r="J3394" s="80"/>
    </row>
    <row r="3395" spans="10:10" ht="15" customHeight="1">
      <c r="J3395" s="80"/>
    </row>
    <row r="3396" spans="10:10" ht="15" customHeight="1">
      <c r="J3396" s="80"/>
    </row>
    <row r="3397" spans="10:10" ht="15" customHeight="1">
      <c r="J3397" s="80"/>
    </row>
    <row r="3398" spans="10:10" ht="15" customHeight="1">
      <c r="J3398" s="80"/>
    </row>
    <row r="3399" spans="10:10" ht="15" customHeight="1">
      <c r="J3399" s="80"/>
    </row>
    <row r="3400" spans="10:10" ht="15" customHeight="1">
      <c r="J3400" s="80"/>
    </row>
    <row r="3401" spans="10:10" ht="15" customHeight="1">
      <c r="J3401" s="80"/>
    </row>
    <row r="3402" spans="10:10" ht="15" customHeight="1">
      <c r="J3402" s="80"/>
    </row>
    <row r="3403" spans="10:10" ht="15" customHeight="1">
      <c r="J3403" s="80"/>
    </row>
    <row r="3404" spans="10:10" ht="15" customHeight="1">
      <c r="J3404" s="80"/>
    </row>
    <row r="3405" spans="10:10" ht="15" customHeight="1">
      <c r="J3405" s="80"/>
    </row>
    <row r="3406" spans="10:10" ht="15" customHeight="1">
      <c r="J3406" s="80"/>
    </row>
    <row r="3407" spans="10:10" ht="15" customHeight="1">
      <c r="J3407" s="80"/>
    </row>
    <row r="3408" spans="10:10" ht="15" customHeight="1">
      <c r="J3408" s="80"/>
    </row>
    <row r="3409" spans="10:10" ht="15" customHeight="1">
      <c r="J3409" s="80"/>
    </row>
    <row r="3410" spans="10:10" ht="15" customHeight="1">
      <c r="J3410" s="80"/>
    </row>
    <row r="3411" spans="10:10" ht="15" customHeight="1">
      <c r="J3411" s="80"/>
    </row>
    <row r="3412" spans="10:10" ht="15" customHeight="1">
      <c r="J3412" s="80"/>
    </row>
    <row r="3413" spans="10:10" ht="15" customHeight="1">
      <c r="J3413" s="80"/>
    </row>
    <row r="3414" spans="10:10" ht="15" customHeight="1">
      <c r="J3414" s="80"/>
    </row>
    <row r="3415" spans="10:10" ht="15" customHeight="1">
      <c r="J3415" s="80"/>
    </row>
    <row r="3416" spans="10:10" ht="15" customHeight="1">
      <c r="J3416" s="80"/>
    </row>
    <row r="3417" spans="10:10" ht="15" customHeight="1">
      <c r="J3417" s="80"/>
    </row>
    <row r="3418" spans="10:10" ht="15" customHeight="1">
      <c r="J3418" s="80"/>
    </row>
    <row r="3419" spans="10:10" ht="15" customHeight="1">
      <c r="J3419" s="80"/>
    </row>
    <row r="3420" spans="10:10" ht="15" customHeight="1">
      <c r="J3420" s="80"/>
    </row>
    <row r="3421" spans="10:10" ht="15" customHeight="1">
      <c r="J3421" s="80"/>
    </row>
    <row r="3422" spans="10:10" ht="15" customHeight="1">
      <c r="J3422" s="80"/>
    </row>
    <row r="3423" spans="10:10" ht="15" customHeight="1">
      <c r="J3423" s="80"/>
    </row>
    <row r="3424" spans="10:10" ht="15" customHeight="1">
      <c r="J3424" s="80"/>
    </row>
    <row r="3425" spans="10:10" ht="15" customHeight="1">
      <c r="J3425" s="80"/>
    </row>
    <row r="3426" spans="10:10" ht="15" customHeight="1">
      <c r="J3426" s="80"/>
    </row>
    <row r="3427" spans="10:10" ht="15" customHeight="1">
      <c r="J3427" s="80"/>
    </row>
    <row r="3428" spans="10:10" ht="15" customHeight="1">
      <c r="J3428" s="80"/>
    </row>
    <row r="3429" spans="10:10" ht="15" customHeight="1">
      <c r="J3429" s="80"/>
    </row>
    <row r="3430" spans="10:10" ht="15" customHeight="1">
      <c r="J3430" s="80"/>
    </row>
    <row r="3431" spans="10:10" ht="15" customHeight="1">
      <c r="J3431" s="80"/>
    </row>
    <row r="3432" spans="10:10" ht="15" customHeight="1">
      <c r="J3432" s="80"/>
    </row>
    <row r="3433" spans="10:10" ht="15" customHeight="1">
      <c r="J3433" s="80"/>
    </row>
    <row r="3434" spans="10:10" ht="15" customHeight="1">
      <c r="J3434" s="80"/>
    </row>
    <row r="3435" spans="10:10" ht="15" customHeight="1">
      <c r="J3435" s="80"/>
    </row>
    <row r="3436" spans="10:10" ht="15" customHeight="1">
      <c r="J3436" s="80"/>
    </row>
    <row r="3437" spans="10:10" ht="15" customHeight="1">
      <c r="J3437" s="80"/>
    </row>
    <row r="3438" spans="10:10" ht="15" customHeight="1">
      <c r="J3438" s="80"/>
    </row>
    <row r="3439" spans="10:10" ht="15" customHeight="1">
      <c r="J3439" s="80"/>
    </row>
    <row r="3440" spans="10:10" ht="15" customHeight="1">
      <c r="J3440" s="80"/>
    </row>
    <row r="3441" spans="10:10" ht="15" customHeight="1">
      <c r="J3441" s="80"/>
    </row>
    <row r="3442" spans="10:10" ht="15" customHeight="1">
      <c r="J3442" s="80"/>
    </row>
    <row r="3443" spans="10:10" ht="15" customHeight="1">
      <c r="J3443" s="80"/>
    </row>
    <row r="3444" spans="10:10" ht="15" customHeight="1">
      <c r="J3444" s="80"/>
    </row>
    <row r="3445" spans="10:10" ht="15" customHeight="1">
      <c r="J3445" s="80"/>
    </row>
    <row r="3446" spans="10:10" ht="15" customHeight="1">
      <c r="J3446" s="80"/>
    </row>
    <row r="3447" spans="10:10" ht="15" customHeight="1">
      <c r="J3447" s="80"/>
    </row>
    <row r="3448" spans="10:10" ht="15" customHeight="1">
      <c r="J3448" s="80"/>
    </row>
    <row r="3449" spans="10:10" ht="15" customHeight="1">
      <c r="J3449" s="80"/>
    </row>
    <row r="3450" spans="10:10" ht="15" customHeight="1">
      <c r="J3450" s="80"/>
    </row>
    <row r="3451" spans="10:10" ht="15" customHeight="1">
      <c r="J3451" s="80"/>
    </row>
    <row r="3452" spans="10:10" ht="15" customHeight="1">
      <c r="J3452" s="80"/>
    </row>
    <row r="3453" spans="10:10" ht="15" customHeight="1">
      <c r="J3453" s="80"/>
    </row>
    <row r="3454" spans="10:10" ht="15" customHeight="1">
      <c r="J3454" s="80"/>
    </row>
    <row r="3455" spans="10:10" ht="15" customHeight="1">
      <c r="J3455" s="80"/>
    </row>
    <row r="3456" spans="10:10" ht="15" customHeight="1">
      <c r="J3456" s="80"/>
    </row>
    <row r="3457" spans="10:10" ht="15" customHeight="1">
      <c r="J3457" s="80"/>
    </row>
    <row r="3458" spans="10:10" ht="15" customHeight="1">
      <c r="J3458" s="80"/>
    </row>
    <row r="3459" spans="10:10" ht="15" customHeight="1">
      <c r="J3459" s="80"/>
    </row>
    <row r="3460" spans="10:10" ht="15" customHeight="1">
      <c r="J3460" s="80"/>
    </row>
    <row r="3461" spans="10:10" ht="15" customHeight="1">
      <c r="J3461" s="80"/>
    </row>
    <row r="3462" spans="10:10" ht="15" customHeight="1">
      <c r="J3462" s="80"/>
    </row>
    <row r="3463" spans="10:10" ht="15" customHeight="1">
      <c r="J3463" s="80"/>
    </row>
    <row r="3464" spans="10:10" ht="15" customHeight="1">
      <c r="J3464" s="80"/>
    </row>
    <row r="3465" spans="10:10" ht="15" customHeight="1">
      <c r="J3465" s="80"/>
    </row>
    <row r="3466" spans="10:10" ht="15" customHeight="1">
      <c r="J3466" s="80"/>
    </row>
    <row r="3467" spans="10:10" ht="15" customHeight="1">
      <c r="J3467" s="80"/>
    </row>
    <row r="3468" spans="10:10" ht="15" customHeight="1">
      <c r="J3468" s="80"/>
    </row>
    <row r="3469" spans="10:10" ht="15" customHeight="1">
      <c r="J3469" s="80"/>
    </row>
    <row r="3470" spans="10:10" ht="15" customHeight="1">
      <c r="J3470" s="80"/>
    </row>
    <row r="3471" spans="10:10" ht="15" customHeight="1">
      <c r="J3471" s="80"/>
    </row>
    <row r="3472" spans="10:10" ht="15" customHeight="1">
      <c r="J3472" s="80"/>
    </row>
    <row r="3473" spans="10:10" ht="15" customHeight="1">
      <c r="J3473" s="80"/>
    </row>
    <row r="3474" spans="10:10" ht="15" customHeight="1">
      <c r="J3474" s="80"/>
    </row>
    <row r="3475" spans="10:10" ht="15" customHeight="1">
      <c r="J3475" s="80"/>
    </row>
    <row r="3476" spans="10:10" ht="15" customHeight="1">
      <c r="J3476" s="80"/>
    </row>
    <row r="3477" spans="10:10" ht="15" customHeight="1">
      <c r="J3477" s="80"/>
    </row>
    <row r="3478" spans="10:10" ht="15" customHeight="1">
      <c r="J3478" s="80"/>
    </row>
    <row r="3479" spans="10:10" ht="15" customHeight="1">
      <c r="J3479" s="80"/>
    </row>
    <row r="3480" spans="10:10" ht="15" customHeight="1">
      <c r="J3480" s="80"/>
    </row>
    <row r="3481" spans="10:10" ht="15" customHeight="1">
      <c r="J3481" s="80"/>
    </row>
    <row r="3482" spans="10:10" ht="15" customHeight="1">
      <c r="J3482" s="80"/>
    </row>
    <row r="3483" spans="10:10" ht="15" customHeight="1">
      <c r="J3483" s="80"/>
    </row>
    <row r="3484" spans="10:10" ht="15" customHeight="1">
      <c r="J3484" s="80"/>
    </row>
    <row r="3485" spans="10:10" ht="15" customHeight="1">
      <c r="J3485" s="80"/>
    </row>
    <row r="3486" spans="10:10" ht="15" customHeight="1">
      <c r="J3486" s="80"/>
    </row>
    <row r="3487" spans="10:10" ht="15" customHeight="1">
      <c r="J3487" s="80"/>
    </row>
    <row r="3488" spans="10:10" ht="15" customHeight="1">
      <c r="J3488" s="80"/>
    </row>
    <row r="3489" spans="10:10" ht="15" customHeight="1">
      <c r="J3489" s="80"/>
    </row>
    <row r="3490" spans="10:10" ht="15" customHeight="1">
      <c r="J3490" s="80"/>
    </row>
    <row r="3491" spans="10:10" ht="15" customHeight="1">
      <c r="J3491" s="80"/>
    </row>
    <row r="3492" spans="10:10" ht="15" customHeight="1">
      <c r="J3492" s="80"/>
    </row>
    <row r="3493" spans="10:10" ht="15" customHeight="1">
      <c r="J3493" s="80"/>
    </row>
    <row r="3494" spans="10:10" ht="15" customHeight="1">
      <c r="J3494" s="80"/>
    </row>
    <row r="3495" spans="10:10" ht="15" customHeight="1">
      <c r="J3495" s="80"/>
    </row>
    <row r="3496" spans="10:10" ht="15" customHeight="1">
      <c r="J3496" s="80"/>
    </row>
    <row r="3497" spans="10:10" ht="15" customHeight="1">
      <c r="J3497" s="80"/>
    </row>
    <row r="3498" spans="10:10" ht="15" customHeight="1">
      <c r="J3498" s="80"/>
    </row>
    <row r="3499" spans="10:10" ht="15" customHeight="1">
      <c r="J3499" s="80"/>
    </row>
    <row r="3500" spans="10:10" ht="15" customHeight="1">
      <c r="J3500" s="80"/>
    </row>
    <row r="3501" spans="10:10" ht="15" customHeight="1">
      <c r="J3501" s="80"/>
    </row>
    <row r="3502" spans="10:10" ht="15" customHeight="1">
      <c r="J3502" s="80"/>
    </row>
    <row r="3503" spans="10:10" ht="15" customHeight="1">
      <c r="J3503" s="80"/>
    </row>
    <row r="3504" spans="10:10" ht="15" customHeight="1">
      <c r="J3504" s="80"/>
    </row>
    <row r="3505" spans="10:10" ht="15" customHeight="1">
      <c r="J3505" s="80"/>
    </row>
    <row r="3506" spans="10:10" ht="15" customHeight="1">
      <c r="J3506" s="80"/>
    </row>
    <row r="3507" spans="10:10" ht="15" customHeight="1">
      <c r="J3507" s="80"/>
    </row>
    <row r="3508" spans="10:10" ht="15" customHeight="1">
      <c r="J3508" s="80"/>
    </row>
    <row r="3509" spans="10:10" ht="15" customHeight="1">
      <c r="J3509" s="80"/>
    </row>
    <row r="3510" spans="10:10" ht="15" customHeight="1">
      <c r="J3510" s="80"/>
    </row>
    <row r="3511" spans="10:10" ht="15" customHeight="1">
      <c r="J3511" s="80"/>
    </row>
    <row r="3512" spans="10:10" ht="15" customHeight="1">
      <c r="J3512" s="80"/>
    </row>
    <row r="3513" spans="10:10" ht="15" customHeight="1">
      <c r="J3513" s="80"/>
    </row>
    <row r="3514" spans="10:10" ht="15" customHeight="1">
      <c r="J3514" s="80"/>
    </row>
    <row r="3515" spans="10:10" ht="15" customHeight="1">
      <c r="J3515" s="80"/>
    </row>
    <row r="3516" spans="10:10" ht="15" customHeight="1">
      <c r="J3516" s="80"/>
    </row>
    <row r="3517" spans="10:10" ht="15" customHeight="1">
      <c r="J3517" s="80"/>
    </row>
    <row r="3518" spans="10:10" ht="15" customHeight="1">
      <c r="J3518" s="80"/>
    </row>
    <row r="3519" spans="10:10" ht="15" customHeight="1">
      <c r="J3519" s="80"/>
    </row>
    <row r="3520" spans="10:10" ht="15" customHeight="1">
      <c r="J3520" s="80"/>
    </row>
    <row r="3521" spans="10:10" ht="15" customHeight="1">
      <c r="J3521" s="80"/>
    </row>
    <row r="3522" spans="10:10" ht="15" customHeight="1">
      <c r="J3522" s="80"/>
    </row>
    <row r="3523" spans="10:10" ht="15" customHeight="1">
      <c r="J3523" s="80"/>
    </row>
    <row r="3524" spans="10:10" ht="15" customHeight="1">
      <c r="J3524" s="80"/>
    </row>
    <row r="3525" spans="10:10" ht="15" customHeight="1">
      <c r="J3525" s="80"/>
    </row>
    <row r="3526" spans="10:10" ht="15" customHeight="1">
      <c r="J3526" s="80"/>
    </row>
    <row r="3527" spans="10:10" ht="15" customHeight="1">
      <c r="J3527" s="80"/>
    </row>
    <row r="3528" spans="10:10" ht="15" customHeight="1">
      <c r="J3528" s="80"/>
    </row>
    <row r="3529" spans="10:10" ht="15" customHeight="1">
      <c r="J3529" s="80"/>
    </row>
    <row r="3530" spans="10:10" ht="15" customHeight="1">
      <c r="J3530" s="80"/>
    </row>
    <row r="3531" spans="10:10" ht="15" customHeight="1">
      <c r="J3531" s="80"/>
    </row>
    <row r="3532" spans="10:10" ht="15" customHeight="1">
      <c r="J3532" s="80"/>
    </row>
    <row r="3533" spans="10:10" ht="15" customHeight="1">
      <c r="J3533" s="80"/>
    </row>
    <row r="3534" spans="10:10" ht="15" customHeight="1">
      <c r="J3534" s="80"/>
    </row>
    <row r="3535" spans="10:10" ht="15" customHeight="1">
      <c r="J3535" s="80"/>
    </row>
    <row r="3536" spans="10:10" ht="15" customHeight="1">
      <c r="J3536" s="80"/>
    </row>
    <row r="3537" spans="10:10" ht="15" customHeight="1">
      <c r="J3537" s="80"/>
    </row>
    <row r="3538" spans="10:10" ht="15" customHeight="1">
      <c r="J3538" s="80"/>
    </row>
    <row r="3539" spans="10:10" ht="15" customHeight="1">
      <c r="J3539" s="80"/>
    </row>
    <row r="3540" spans="10:10" ht="15" customHeight="1">
      <c r="J3540" s="80"/>
    </row>
    <row r="3541" spans="10:10" ht="15" customHeight="1">
      <c r="J3541" s="80"/>
    </row>
    <row r="3542" spans="10:10" ht="15" customHeight="1">
      <c r="J3542" s="80"/>
    </row>
    <row r="3543" spans="10:10" ht="15" customHeight="1">
      <c r="J3543" s="80"/>
    </row>
    <row r="3544" spans="10:10" ht="15" customHeight="1">
      <c r="J3544" s="80"/>
    </row>
    <row r="3545" spans="10:10" ht="15" customHeight="1">
      <c r="J3545" s="80"/>
    </row>
    <row r="3546" spans="10:10" ht="15" customHeight="1">
      <c r="J3546" s="80"/>
    </row>
    <row r="3547" spans="10:10" ht="15" customHeight="1">
      <c r="J3547" s="80"/>
    </row>
    <row r="3548" spans="10:10" ht="15" customHeight="1">
      <c r="J3548" s="80"/>
    </row>
    <row r="3549" spans="10:10" ht="15" customHeight="1">
      <c r="J3549" s="80"/>
    </row>
    <row r="3550" spans="10:10" ht="15" customHeight="1">
      <c r="J3550" s="80"/>
    </row>
    <row r="3551" spans="10:10" ht="15" customHeight="1">
      <c r="J3551" s="80"/>
    </row>
    <row r="3552" spans="10:10" ht="15" customHeight="1">
      <c r="J3552" s="80"/>
    </row>
    <row r="3553" spans="10:10" ht="15" customHeight="1">
      <c r="J3553" s="80"/>
    </row>
    <row r="3554" spans="10:10" ht="15" customHeight="1">
      <c r="J3554" s="80"/>
    </row>
    <row r="3555" spans="10:10" ht="15" customHeight="1">
      <c r="J3555" s="80"/>
    </row>
    <row r="3556" spans="10:10" ht="15" customHeight="1">
      <c r="J3556" s="80"/>
    </row>
    <row r="3557" spans="10:10" ht="15" customHeight="1">
      <c r="J3557" s="80"/>
    </row>
    <row r="3558" spans="10:10" ht="15" customHeight="1">
      <c r="J3558" s="80"/>
    </row>
    <row r="3559" spans="10:10" ht="15" customHeight="1">
      <c r="J3559" s="80"/>
    </row>
    <row r="3560" spans="10:10" ht="15" customHeight="1">
      <c r="J3560" s="80"/>
    </row>
    <row r="3561" spans="10:10" ht="15" customHeight="1">
      <c r="J3561" s="80"/>
    </row>
    <row r="3562" spans="10:10" ht="15" customHeight="1">
      <c r="J3562" s="80"/>
    </row>
    <row r="3563" spans="10:10" ht="15" customHeight="1">
      <c r="J3563" s="80"/>
    </row>
    <row r="3564" spans="10:10" ht="15" customHeight="1">
      <c r="J3564" s="80"/>
    </row>
    <row r="3565" spans="10:10" ht="15" customHeight="1">
      <c r="J3565" s="80"/>
    </row>
    <row r="3566" spans="10:10" ht="15" customHeight="1">
      <c r="J3566" s="80"/>
    </row>
    <row r="3567" spans="10:10" ht="15" customHeight="1">
      <c r="J3567" s="80"/>
    </row>
    <row r="3568" spans="10:10" ht="15" customHeight="1">
      <c r="J3568" s="80"/>
    </row>
    <row r="3569" spans="10:10" ht="15" customHeight="1">
      <c r="J3569" s="80"/>
    </row>
    <row r="3570" spans="10:10" ht="15" customHeight="1">
      <c r="J3570" s="80"/>
    </row>
    <row r="3571" spans="10:10" ht="15" customHeight="1">
      <c r="J3571" s="80"/>
    </row>
    <row r="3572" spans="10:10" ht="15" customHeight="1">
      <c r="J3572" s="80"/>
    </row>
    <row r="3573" spans="10:10" ht="15" customHeight="1">
      <c r="J3573" s="80"/>
    </row>
    <row r="3574" spans="10:10" ht="15" customHeight="1">
      <c r="J3574" s="80"/>
    </row>
    <row r="3575" spans="10:10" ht="15" customHeight="1">
      <c r="J3575" s="80"/>
    </row>
    <row r="3576" spans="10:10" ht="15" customHeight="1">
      <c r="J3576" s="80"/>
    </row>
    <row r="3577" spans="10:10" ht="15" customHeight="1">
      <c r="J3577" s="80"/>
    </row>
    <row r="3578" spans="10:10" ht="15" customHeight="1">
      <c r="J3578" s="80"/>
    </row>
    <row r="3579" spans="10:10" ht="15" customHeight="1">
      <c r="J3579" s="80"/>
    </row>
    <row r="3580" spans="10:10" ht="15" customHeight="1">
      <c r="J3580" s="80"/>
    </row>
    <row r="3581" spans="10:10" ht="15" customHeight="1">
      <c r="J3581" s="80"/>
    </row>
    <row r="3582" spans="10:10" ht="15" customHeight="1">
      <c r="J3582" s="80"/>
    </row>
    <row r="3583" spans="10:10" ht="15" customHeight="1">
      <c r="J3583" s="80"/>
    </row>
    <row r="3584" spans="10:10" ht="15" customHeight="1">
      <c r="J3584" s="80"/>
    </row>
    <row r="3585" spans="10:10" ht="15" customHeight="1">
      <c r="J3585" s="80"/>
    </row>
    <row r="3586" spans="10:10" ht="15" customHeight="1">
      <c r="J3586" s="80"/>
    </row>
    <row r="3587" spans="10:10" ht="15" customHeight="1">
      <c r="J3587" s="80"/>
    </row>
    <row r="3588" spans="10:10" ht="15" customHeight="1">
      <c r="J3588" s="80"/>
    </row>
    <row r="3589" spans="10:10" ht="15" customHeight="1">
      <c r="J3589" s="80"/>
    </row>
    <row r="3590" spans="10:10" ht="15" customHeight="1">
      <c r="J3590" s="80"/>
    </row>
    <row r="3591" spans="10:10" ht="15" customHeight="1">
      <c r="J3591" s="80"/>
    </row>
    <row r="3592" spans="10:10" ht="15" customHeight="1">
      <c r="J3592" s="80"/>
    </row>
    <row r="3593" spans="10:10" ht="15" customHeight="1">
      <c r="J3593" s="80"/>
    </row>
    <row r="3594" spans="10:10" ht="15" customHeight="1">
      <c r="J3594" s="80"/>
    </row>
    <row r="3595" spans="10:10" ht="15" customHeight="1">
      <c r="J3595" s="80"/>
    </row>
    <row r="3596" spans="10:10" ht="15" customHeight="1">
      <c r="J3596" s="80"/>
    </row>
    <row r="3597" spans="10:10" ht="15" customHeight="1">
      <c r="J3597" s="80"/>
    </row>
    <row r="3598" spans="10:10" ht="15" customHeight="1">
      <c r="J3598" s="80"/>
    </row>
    <row r="3599" spans="10:10" ht="15" customHeight="1">
      <c r="J3599" s="80"/>
    </row>
    <row r="3600" spans="10:10" ht="15" customHeight="1">
      <c r="J3600" s="80"/>
    </row>
    <row r="3601" spans="10:10" ht="15" customHeight="1">
      <c r="J3601" s="80"/>
    </row>
    <row r="3602" spans="10:10" ht="15" customHeight="1">
      <c r="J3602" s="80"/>
    </row>
    <row r="3603" spans="10:10" ht="15" customHeight="1">
      <c r="J3603" s="80"/>
    </row>
    <row r="3604" spans="10:10" ht="15" customHeight="1">
      <c r="J3604" s="80"/>
    </row>
    <row r="3605" spans="10:10" ht="15" customHeight="1">
      <c r="J3605" s="80"/>
    </row>
    <row r="3606" spans="10:10" ht="15" customHeight="1">
      <c r="J3606" s="80"/>
    </row>
    <row r="3607" spans="10:10" ht="15" customHeight="1">
      <c r="J3607" s="80"/>
    </row>
    <row r="3608" spans="10:10" ht="15" customHeight="1">
      <c r="J3608" s="80"/>
    </row>
    <row r="3609" spans="10:10" ht="15" customHeight="1">
      <c r="J3609" s="80"/>
    </row>
    <row r="3610" spans="10:10" ht="15" customHeight="1">
      <c r="J3610" s="80"/>
    </row>
    <row r="3611" spans="10:10" ht="15" customHeight="1">
      <c r="J3611" s="80"/>
    </row>
    <row r="3612" spans="10:10" ht="15" customHeight="1">
      <c r="J3612" s="80"/>
    </row>
    <row r="3613" spans="10:10" ht="15" customHeight="1">
      <c r="J3613" s="80"/>
    </row>
    <row r="3614" spans="10:10" ht="15" customHeight="1">
      <c r="J3614" s="80"/>
    </row>
    <row r="3615" spans="10:10" ht="15" customHeight="1">
      <c r="J3615" s="80"/>
    </row>
    <row r="3616" spans="10:10" ht="15" customHeight="1">
      <c r="J3616" s="80"/>
    </row>
    <row r="3617" spans="10:10" ht="15" customHeight="1">
      <c r="J3617" s="80"/>
    </row>
    <row r="3618" spans="10:10" ht="15" customHeight="1">
      <c r="J3618" s="80"/>
    </row>
    <row r="3619" spans="10:10" ht="15" customHeight="1">
      <c r="J3619" s="80"/>
    </row>
    <row r="3620" spans="10:10" ht="15" customHeight="1">
      <c r="J3620" s="80"/>
    </row>
    <row r="3621" spans="10:10" ht="15" customHeight="1">
      <c r="J3621" s="80"/>
    </row>
    <row r="3622" spans="10:10" ht="15" customHeight="1">
      <c r="J3622" s="80"/>
    </row>
    <row r="3623" spans="10:10" ht="15" customHeight="1">
      <c r="J3623" s="80"/>
    </row>
    <row r="3624" spans="10:10" ht="15" customHeight="1">
      <c r="J3624" s="80"/>
    </row>
    <row r="3625" spans="10:10" ht="15" customHeight="1">
      <c r="J3625" s="80"/>
    </row>
    <row r="3626" spans="10:10" ht="15" customHeight="1">
      <c r="J3626" s="80"/>
    </row>
    <row r="3627" spans="10:10" ht="15" customHeight="1">
      <c r="J3627" s="80"/>
    </row>
    <row r="3628" spans="10:10" ht="15" customHeight="1">
      <c r="J3628" s="80"/>
    </row>
    <row r="3629" spans="10:10" ht="15" customHeight="1">
      <c r="J3629" s="80"/>
    </row>
    <row r="3630" spans="10:10" ht="15" customHeight="1">
      <c r="J3630" s="80"/>
    </row>
    <row r="3631" spans="10:10" ht="15" customHeight="1">
      <c r="J3631" s="80"/>
    </row>
    <row r="3632" spans="10:10" ht="15" customHeight="1">
      <c r="J3632" s="80"/>
    </row>
    <row r="3633" spans="10:10" ht="15" customHeight="1">
      <c r="J3633" s="80"/>
    </row>
    <row r="3634" spans="10:10" ht="15" customHeight="1">
      <c r="J3634" s="80"/>
    </row>
    <row r="3635" spans="10:10" ht="15" customHeight="1">
      <c r="J3635" s="80"/>
    </row>
    <row r="3636" spans="10:10" ht="15" customHeight="1">
      <c r="J3636" s="80"/>
    </row>
    <row r="3637" spans="10:10" ht="15" customHeight="1">
      <c r="J3637" s="80"/>
    </row>
    <row r="3638" spans="10:10" ht="15" customHeight="1">
      <c r="J3638" s="80"/>
    </row>
    <row r="3639" spans="10:10" ht="15" customHeight="1">
      <c r="J3639" s="80"/>
    </row>
    <row r="3640" spans="10:10" ht="15" customHeight="1">
      <c r="J3640" s="80"/>
    </row>
    <row r="3641" spans="10:10" ht="15" customHeight="1">
      <c r="J3641" s="80"/>
    </row>
    <row r="3642" spans="10:10" ht="15" customHeight="1">
      <c r="J3642" s="80"/>
    </row>
    <row r="3643" spans="10:10" ht="15" customHeight="1">
      <c r="J3643" s="80"/>
    </row>
    <row r="3644" spans="10:10" ht="15" customHeight="1">
      <c r="J3644" s="80"/>
    </row>
    <row r="3645" spans="10:10" ht="15" customHeight="1">
      <c r="J3645" s="80"/>
    </row>
    <row r="3646" spans="10:10" ht="15" customHeight="1">
      <c r="J3646" s="80"/>
    </row>
    <row r="3647" spans="10:10" ht="15" customHeight="1">
      <c r="J3647" s="80"/>
    </row>
    <row r="3648" spans="10:10" ht="15" customHeight="1">
      <c r="J3648" s="80"/>
    </row>
    <row r="3649" spans="10:10" ht="15" customHeight="1">
      <c r="J3649" s="80"/>
    </row>
    <row r="3650" spans="10:10" ht="15" customHeight="1">
      <c r="J3650" s="80"/>
    </row>
    <row r="3651" spans="10:10" ht="15" customHeight="1">
      <c r="J3651" s="80"/>
    </row>
    <row r="3652" spans="10:10" ht="15" customHeight="1">
      <c r="J3652" s="80"/>
    </row>
    <row r="3653" spans="10:10" ht="15" customHeight="1">
      <c r="J3653" s="80"/>
    </row>
    <row r="3654" spans="10:10" ht="15" customHeight="1">
      <c r="J3654" s="80"/>
    </row>
    <row r="3655" spans="10:10" ht="15" customHeight="1">
      <c r="J3655" s="80"/>
    </row>
    <row r="3656" spans="10:10" ht="15" customHeight="1">
      <c r="J3656" s="80"/>
    </row>
    <row r="3657" spans="10:10" ht="15" customHeight="1">
      <c r="J3657" s="80"/>
    </row>
    <row r="3658" spans="10:10" ht="15" customHeight="1">
      <c r="J3658" s="80"/>
    </row>
    <row r="3659" spans="10:10" ht="15" customHeight="1">
      <c r="J3659" s="80"/>
    </row>
    <row r="3660" spans="10:10" ht="15" customHeight="1">
      <c r="J3660" s="80"/>
    </row>
    <row r="3661" spans="10:10" ht="15" customHeight="1">
      <c r="J3661" s="80"/>
    </row>
    <row r="3662" spans="10:10" ht="15" customHeight="1">
      <c r="J3662" s="80"/>
    </row>
    <row r="3663" spans="10:10" ht="15" customHeight="1">
      <c r="J3663" s="80"/>
    </row>
    <row r="3664" spans="10:10" ht="15" customHeight="1">
      <c r="J3664" s="80"/>
    </row>
    <row r="3665" spans="10:10" ht="15" customHeight="1">
      <c r="J3665" s="80"/>
    </row>
    <row r="3666" spans="10:10" ht="15" customHeight="1">
      <c r="J3666" s="80"/>
    </row>
    <row r="3667" spans="10:10" ht="15" customHeight="1">
      <c r="J3667" s="80"/>
    </row>
    <row r="3668" spans="10:10" ht="15" customHeight="1">
      <c r="J3668" s="80"/>
    </row>
    <row r="3669" spans="10:10" ht="15" customHeight="1">
      <c r="J3669" s="80"/>
    </row>
    <row r="3670" spans="10:10" ht="15" customHeight="1">
      <c r="J3670" s="80"/>
    </row>
    <row r="3671" spans="10:10" ht="15" customHeight="1">
      <c r="J3671" s="80"/>
    </row>
    <row r="3672" spans="10:10" ht="15" customHeight="1">
      <c r="J3672" s="80"/>
    </row>
    <row r="3673" spans="10:10" ht="15" customHeight="1">
      <c r="J3673" s="80"/>
    </row>
    <row r="3674" spans="10:10" ht="15" customHeight="1">
      <c r="J3674" s="80"/>
    </row>
    <row r="3675" spans="10:10" ht="15" customHeight="1">
      <c r="J3675" s="80"/>
    </row>
    <row r="3676" spans="10:10" ht="15" customHeight="1">
      <c r="J3676" s="80"/>
    </row>
    <row r="3677" spans="10:10" ht="15" customHeight="1">
      <c r="J3677" s="80"/>
    </row>
    <row r="3678" spans="10:10" ht="15" customHeight="1">
      <c r="J3678" s="80"/>
    </row>
    <row r="3679" spans="10:10" ht="15" customHeight="1">
      <c r="J3679" s="80"/>
    </row>
    <row r="3680" spans="10:10" ht="15" customHeight="1">
      <c r="J3680" s="80"/>
    </row>
    <row r="3681" spans="10:10" ht="15" customHeight="1">
      <c r="J3681" s="80"/>
    </row>
    <row r="3682" spans="10:10" ht="15" customHeight="1">
      <c r="J3682" s="80"/>
    </row>
    <row r="3683" spans="10:10" ht="15" customHeight="1">
      <c r="J3683" s="80"/>
    </row>
    <row r="3684" spans="10:10" ht="15" customHeight="1">
      <c r="J3684" s="80"/>
    </row>
    <row r="3685" spans="10:10" ht="15" customHeight="1">
      <c r="J3685" s="80"/>
    </row>
    <row r="3686" spans="10:10" ht="15" customHeight="1">
      <c r="J3686" s="80"/>
    </row>
    <row r="3687" spans="10:10" ht="15" customHeight="1">
      <c r="J3687" s="80"/>
    </row>
    <row r="3688" spans="10:10" ht="15" customHeight="1">
      <c r="J3688" s="80"/>
    </row>
    <row r="3689" spans="10:10" ht="15" customHeight="1">
      <c r="J3689" s="80"/>
    </row>
    <row r="3690" spans="10:10" ht="15" customHeight="1">
      <c r="J3690" s="80"/>
    </row>
    <row r="3691" spans="10:10" ht="15" customHeight="1">
      <c r="J3691" s="80"/>
    </row>
    <row r="3692" spans="10:10" ht="15" customHeight="1">
      <c r="J3692" s="80"/>
    </row>
    <row r="3693" spans="10:10" ht="15" customHeight="1">
      <c r="J3693" s="80"/>
    </row>
    <row r="3694" spans="10:10" ht="15" customHeight="1">
      <c r="J3694" s="80"/>
    </row>
    <row r="3695" spans="10:10" ht="15" customHeight="1">
      <c r="J3695" s="80"/>
    </row>
    <row r="3696" spans="10:10" ht="15" customHeight="1">
      <c r="J3696" s="80"/>
    </row>
    <row r="3697" spans="10:10" ht="15" customHeight="1">
      <c r="J3697" s="80"/>
    </row>
    <row r="3698" spans="10:10" ht="15" customHeight="1">
      <c r="J3698" s="80"/>
    </row>
    <row r="3699" spans="10:10" ht="15" customHeight="1">
      <c r="J3699" s="80"/>
    </row>
    <row r="3700" spans="10:10" ht="15" customHeight="1">
      <c r="J3700" s="80"/>
    </row>
    <row r="3701" spans="10:10" ht="15" customHeight="1">
      <c r="J3701" s="80"/>
    </row>
    <row r="3702" spans="10:10" ht="15" customHeight="1">
      <c r="J3702" s="80"/>
    </row>
    <row r="3703" spans="10:10" ht="15" customHeight="1">
      <c r="J3703" s="80"/>
    </row>
    <row r="3704" spans="10:10" ht="15" customHeight="1">
      <c r="J3704" s="80"/>
    </row>
    <row r="3705" spans="10:10" ht="15" customHeight="1">
      <c r="J3705" s="80"/>
    </row>
    <row r="3706" spans="10:10" ht="15" customHeight="1">
      <c r="J3706" s="80"/>
    </row>
    <row r="3707" spans="10:10" ht="15" customHeight="1">
      <c r="J3707" s="80"/>
    </row>
    <row r="3708" spans="10:10" ht="15" customHeight="1">
      <c r="J3708" s="80"/>
    </row>
    <row r="3709" spans="10:10" ht="15" customHeight="1">
      <c r="J3709" s="80"/>
    </row>
    <row r="3710" spans="10:10" ht="15" customHeight="1">
      <c r="J3710" s="80"/>
    </row>
    <row r="3711" spans="10:10" ht="15" customHeight="1">
      <c r="J3711" s="80"/>
    </row>
    <row r="3712" spans="10:10" ht="15" customHeight="1">
      <c r="J3712" s="80"/>
    </row>
    <row r="3713" spans="10:10" ht="15" customHeight="1">
      <c r="J3713" s="80"/>
    </row>
    <row r="3714" spans="10:10" ht="15" customHeight="1">
      <c r="J3714" s="80"/>
    </row>
    <row r="3715" spans="10:10" ht="15" customHeight="1">
      <c r="J3715" s="80"/>
    </row>
    <row r="3716" spans="10:10" ht="15" customHeight="1">
      <c r="J3716" s="80"/>
    </row>
    <row r="3717" spans="10:10" ht="15" customHeight="1">
      <c r="J3717" s="80"/>
    </row>
    <row r="3718" spans="10:10" ht="15" customHeight="1">
      <c r="J3718" s="80"/>
    </row>
    <row r="3719" spans="10:10" ht="15" customHeight="1">
      <c r="J3719" s="80"/>
    </row>
    <row r="3720" spans="10:10" ht="15" customHeight="1">
      <c r="J3720" s="80"/>
    </row>
    <row r="3721" spans="10:10" ht="15" customHeight="1">
      <c r="J3721" s="80"/>
    </row>
    <row r="3722" spans="10:10" ht="15" customHeight="1">
      <c r="J3722" s="80"/>
    </row>
    <row r="3723" spans="10:10" ht="15" customHeight="1">
      <c r="J3723" s="80"/>
    </row>
    <row r="3724" spans="10:10" ht="15" customHeight="1">
      <c r="J3724" s="80"/>
    </row>
    <row r="3725" spans="10:10" ht="15" customHeight="1">
      <c r="J3725" s="80"/>
    </row>
    <row r="3726" spans="10:10" ht="15" customHeight="1">
      <c r="J3726" s="80"/>
    </row>
    <row r="3727" spans="10:10" ht="15" customHeight="1">
      <c r="J3727" s="80"/>
    </row>
    <row r="3728" spans="10:10" ht="15" customHeight="1">
      <c r="J3728" s="80"/>
    </row>
    <row r="3729" spans="10:10" ht="15" customHeight="1">
      <c r="J3729" s="80"/>
    </row>
    <row r="3730" spans="10:10" ht="15" customHeight="1">
      <c r="J3730" s="80"/>
    </row>
    <row r="3731" spans="10:10" ht="15" customHeight="1">
      <c r="J3731" s="80"/>
    </row>
    <row r="3732" spans="10:10" ht="15" customHeight="1">
      <c r="J3732" s="80"/>
    </row>
    <row r="3733" spans="10:10" ht="15" customHeight="1">
      <c r="J3733" s="80"/>
    </row>
    <row r="3734" spans="10:10" ht="15" customHeight="1">
      <c r="J3734" s="80"/>
    </row>
    <row r="3735" spans="10:10" ht="15" customHeight="1">
      <c r="J3735" s="80"/>
    </row>
    <row r="3736" spans="10:10" ht="15" customHeight="1">
      <c r="J3736" s="80"/>
    </row>
    <row r="3737" spans="10:10" ht="15" customHeight="1">
      <c r="J3737" s="80"/>
    </row>
    <row r="3738" spans="10:10" ht="15" customHeight="1">
      <c r="J3738" s="80"/>
    </row>
    <row r="3739" spans="10:10" ht="15" customHeight="1">
      <c r="J3739" s="80"/>
    </row>
    <row r="3740" spans="10:10" ht="15" customHeight="1">
      <c r="J3740" s="80"/>
    </row>
    <row r="3741" spans="10:10" ht="15" customHeight="1">
      <c r="J3741" s="80"/>
    </row>
    <row r="3742" spans="10:10" ht="15" customHeight="1">
      <c r="J3742" s="80"/>
    </row>
    <row r="3743" spans="10:10" ht="15" customHeight="1">
      <c r="J3743" s="80"/>
    </row>
    <row r="3744" spans="10:10" ht="15" customHeight="1">
      <c r="J3744" s="80"/>
    </row>
    <row r="3745" spans="10:10" ht="15" customHeight="1">
      <c r="J3745" s="80"/>
    </row>
    <row r="3746" spans="10:10" ht="15" customHeight="1">
      <c r="J3746" s="80"/>
    </row>
    <row r="3747" spans="10:10" ht="15" customHeight="1">
      <c r="J3747" s="80"/>
    </row>
    <row r="3748" spans="10:10" ht="15" customHeight="1">
      <c r="J3748" s="80"/>
    </row>
    <row r="3749" spans="10:10" ht="15" customHeight="1">
      <c r="J3749" s="80"/>
    </row>
    <row r="3750" spans="10:10" ht="15" customHeight="1">
      <c r="J3750" s="80"/>
    </row>
    <row r="3751" spans="10:10" ht="15" customHeight="1">
      <c r="J3751" s="80"/>
    </row>
    <row r="3752" spans="10:10" ht="15" customHeight="1">
      <c r="J3752" s="80"/>
    </row>
    <row r="3753" spans="10:10" ht="15" customHeight="1">
      <c r="J3753" s="80"/>
    </row>
    <row r="3754" spans="10:10" ht="15" customHeight="1">
      <c r="J3754" s="80"/>
    </row>
    <row r="3755" spans="10:10" ht="15" customHeight="1">
      <c r="J3755" s="80"/>
    </row>
    <row r="3756" spans="10:10" ht="15" customHeight="1">
      <c r="J3756" s="80"/>
    </row>
    <row r="3757" spans="10:10" ht="15" customHeight="1">
      <c r="J3757" s="80"/>
    </row>
    <row r="3758" spans="10:10" ht="15" customHeight="1">
      <c r="J3758" s="80"/>
    </row>
    <row r="3759" spans="10:10" ht="15" customHeight="1">
      <c r="J3759" s="80"/>
    </row>
    <row r="3760" spans="10:10" ht="15" customHeight="1">
      <c r="J3760" s="80"/>
    </row>
    <row r="3761" spans="10:10" ht="15" customHeight="1">
      <c r="J3761" s="80"/>
    </row>
    <row r="3762" spans="10:10" ht="15" customHeight="1">
      <c r="J3762" s="80"/>
    </row>
    <row r="3763" spans="10:10" ht="15" customHeight="1">
      <c r="J3763" s="80"/>
    </row>
    <row r="3764" spans="10:10" ht="15" customHeight="1">
      <c r="J3764" s="80"/>
    </row>
    <row r="3765" spans="10:10" ht="15" customHeight="1">
      <c r="J3765" s="80"/>
    </row>
    <row r="3766" spans="10:10" ht="15" customHeight="1">
      <c r="J3766" s="80"/>
    </row>
    <row r="3767" spans="10:10" ht="15" customHeight="1">
      <c r="J3767" s="80"/>
    </row>
    <row r="3768" spans="10:10" ht="15" customHeight="1">
      <c r="J3768" s="80"/>
    </row>
    <row r="3769" spans="10:10" ht="15" customHeight="1">
      <c r="J3769" s="80"/>
    </row>
    <row r="3770" spans="10:10" ht="15" customHeight="1">
      <c r="J3770" s="80"/>
    </row>
    <row r="3771" spans="10:10" ht="15" customHeight="1">
      <c r="J3771" s="80"/>
    </row>
    <row r="3772" spans="10:10" ht="15" customHeight="1">
      <c r="J3772" s="80"/>
    </row>
    <row r="3773" spans="10:10" ht="15" customHeight="1">
      <c r="J3773" s="80"/>
    </row>
    <row r="3774" spans="10:10" ht="15" customHeight="1">
      <c r="J3774" s="80"/>
    </row>
    <row r="3775" spans="10:10" ht="15" customHeight="1">
      <c r="J3775" s="80"/>
    </row>
    <row r="3776" spans="10:10" ht="15" customHeight="1">
      <c r="J3776" s="80"/>
    </row>
    <row r="3777" spans="10:10" ht="15" customHeight="1">
      <c r="J3777" s="80"/>
    </row>
    <row r="3778" spans="10:10" ht="15" customHeight="1">
      <c r="J3778" s="80"/>
    </row>
    <row r="3779" spans="10:10" ht="15" customHeight="1">
      <c r="J3779" s="80"/>
    </row>
    <row r="3780" spans="10:10" ht="15" customHeight="1">
      <c r="J3780" s="80"/>
    </row>
    <row r="3781" spans="10:10" ht="15" customHeight="1">
      <c r="J3781" s="80"/>
    </row>
    <row r="3782" spans="10:10" ht="15" customHeight="1">
      <c r="J3782" s="80"/>
    </row>
    <row r="3783" spans="10:10" ht="15" customHeight="1">
      <c r="J3783" s="80"/>
    </row>
    <row r="3784" spans="10:10" ht="15" customHeight="1">
      <c r="J3784" s="80"/>
    </row>
    <row r="3785" spans="10:10" ht="15" customHeight="1">
      <c r="J3785" s="80"/>
    </row>
    <row r="3786" spans="10:10" ht="15" customHeight="1">
      <c r="J3786" s="80"/>
    </row>
    <row r="3787" spans="10:10" ht="15" customHeight="1">
      <c r="J3787" s="80"/>
    </row>
    <row r="3788" spans="10:10" ht="15" customHeight="1">
      <c r="J3788" s="80"/>
    </row>
    <row r="3789" spans="10:10" ht="15" customHeight="1">
      <c r="J3789" s="80"/>
    </row>
    <row r="3790" spans="10:10" ht="15" customHeight="1">
      <c r="J3790" s="80"/>
    </row>
    <row r="3791" spans="10:10" ht="15" customHeight="1">
      <c r="J3791" s="80"/>
    </row>
    <row r="3792" spans="10:10" ht="15" customHeight="1">
      <c r="J3792" s="80"/>
    </row>
    <row r="3793" spans="10:10" ht="15" customHeight="1">
      <c r="J3793" s="80"/>
    </row>
    <row r="3794" spans="10:10" ht="15" customHeight="1">
      <c r="J3794" s="80"/>
    </row>
    <row r="3795" spans="10:10" ht="15" customHeight="1">
      <c r="J3795" s="80"/>
    </row>
    <row r="3796" spans="10:10" ht="15" customHeight="1">
      <c r="J3796" s="80"/>
    </row>
    <row r="3797" spans="10:10" ht="15" customHeight="1">
      <c r="J3797" s="80"/>
    </row>
    <row r="3798" spans="10:10" ht="15" customHeight="1">
      <c r="J3798" s="80"/>
    </row>
    <row r="3799" spans="10:10" ht="15" customHeight="1">
      <c r="J3799" s="80"/>
    </row>
    <row r="3800" spans="10:10" ht="15" customHeight="1">
      <c r="J3800" s="80"/>
    </row>
    <row r="3801" spans="10:10" ht="15" customHeight="1">
      <c r="J3801" s="80"/>
    </row>
    <row r="3802" spans="10:10" ht="15" customHeight="1">
      <c r="J3802" s="80"/>
    </row>
    <row r="3803" spans="10:10" ht="15" customHeight="1">
      <c r="J3803" s="80"/>
    </row>
    <row r="3804" spans="10:10" ht="15" customHeight="1">
      <c r="J3804" s="80"/>
    </row>
    <row r="3805" spans="10:10" ht="15" customHeight="1">
      <c r="J3805" s="80"/>
    </row>
    <row r="3806" spans="10:10" ht="15" customHeight="1">
      <c r="J3806" s="80"/>
    </row>
    <row r="3807" spans="10:10" ht="15" customHeight="1">
      <c r="J3807" s="80"/>
    </row>
    <row r="3808" spans="10:10" ht="15" customHeight="1">
      <c r="J3808" s="80"/>
    </row>
    <row r="3809" spans="10:10" ht="15" customHeight="1">
      <c r="J3809" s="80"/>
    </row>
    <row r="3810" spans="10:10" ht="15" customHeight="1">
      <c r="J3810" s="80"/>
    </row>
    <row r="3811" spans="10:10" ht="15" customHeight="1">
      <c r="J3811" s="80"/>
    </row>
    <row r="3812" spans="10:10" ht="15" customHeight="1">
      <c r="J3812" s="80"/>
    </row>
    <row r="3813" spans="10:10" ht="15" customHeight="1">
      <c r="J3813" s="80"/>
    </row>
    <row r="3814" spans="10:10" ht="15" customHeight="1">
      <c r="J3814" s="80"/>
    </row>
    <row r="3815" spans="10:10" ht="15" customHeight="1">
      <c r="J3815" s="80"/>
    </row>
    <row r="3816" spans="10:10" ht="15" customHeight="1">
      <c r="J3816" s="80"/>
    </row>
    <row r="3817" spans="10:10" ht="15" customHeight="1">
      <c r="J3817" s="80"/>
    </row>
    <row r="3818" spans="10:10" ht="15" customHeight="1">
      <c r="J3818" s="80"/>
    </row>
    <row r="3819" spans="10:10" ht="15" customHeight="1">
      <c r="J3819" s="80"/>
    </row>
    <row r="3820" spans="10:10" ht="15" customHeight="1">
      <c r="J3820" s="80"/>
    </row>
    <row r="3821" spans="10:10" ht="15" customHeight="1">
      <c r="J3821" s="80"/>
    </row>
    <row r="3822" spans="10:10" ht="15" customHeight="1">
      <c r="J3822" s="80"/>
    </row>
    <row r="3823" spans="10:10" ht="15" customHeight="1">
      <c r="J3823" s="80"/>
    </row>
    <row r="3824" spans="10:10" ht="15" customHeight="1">
      <c r="J3824" s="80"/>
    </row>
    <row r="3825" spans="10:10" ht="15" customHeight="1">
      <c r="J3825" s="80"/>
    </row>
    <row r="3826" spans="10:10" ht="15" customHeight="1">
      <c r="J3826" s="80"/>
    </row>
    <row r="3827" spans="10:10" ht="15" customHeight="1">
      <c r="J3827" s="80"/>
    </row>
    <row r="3828" spans="10:10" ht="15" customHeight="1">
      <c r="J3828" s="80"/>
    </row>
    <row r="3829" spans="10:10" ht="15" customHeight="1">
      <c r="J3829" s="80"/>
    </row>
    <row r="3830" spans="10:10" ht="15" customHeight="1">
      <c r="J3830" s="80"/>
    </row>
    <row r="3831" spans="10:10" ht="15" customHeight="1">
      <c r="J3831" s="80"/>
    </row>
    <row r="3832" spans="10:10" ht="15" customHeight="1">
      <c r="J3832" s="80"/>
    </row>
    <row r="3833" spans="10:10" ht="15" customHeight="1">
      <c r="J3833" s="80"/>
    </row>
    <row r="3834" spans="10:10" ht="15" customHeight="1">
      <c r="J3834" s="80"/>
    </row>
    <row r="3835" spans="10:10" ht="15" customHeight="1">
      <c r="J3835" s="80"/>
    </row>
    <row r="3836" spans="10:10" ht="15" customHeight="1">
      <c r="J3836" s="80"/>
    </row>
    <row r="3837" spans="10:10" ht="15" customHeight="1">
      <c r="J3837" s="80"/>
    </row>
    <row r="3838" spans="10:10" ht="15" customHeight="1">
      <c r="J3838" s="80"/>
    </row>
    <row r="3839" spans="10:10" ht="15" customHeight="1">
      <c r="J3839" s="80"/>
    </row>
    <row r="3840" spans="10:10" ht="15" customHeight="1">
      <c r="J3840" s="80"/>
    </row>
    <row r="3841" spans="10:10" ht="15" customHeight="1">
      <c r="J3841" s="80"/>
    </row>
    <row r="3842" spans="10:10" ht="15" customHeight="1">
      <c r="J3842" s="80"/>
    </row>
    <row r="3843" spans="10:10" ht="15" customHeight="1">
      <c r="J3843" s="80"/>
    </row>
    <row r="3844" spans="10:10" ht="15" customHeight="1">
      <c r="J3844" s="80"/>
    </row>
    <row r="3845" spans="10:10" ht="15" customHeight="1">
      <c r="J3845" s="80"/>
    </row>
    <row r="3846" spans="10:10" ht="15" customHeight="1">
      <c r="J3846" s="80"/>
    </row>
    <row r="3847" spans="10:10" ht="15" customHeight="1">
      <c r="J3847" s="80"/>
    </row>
    <row r="3848" spans="10:10" ht="15" customHeight="1">
      <c r="J3848" s="80"/>
    </row>
    <row r="3849" spans="10:10" ht="15" customHeight="1">
      <c r="J3849" s="80"/>
    </row>
    <row r="3850" spans="10:10" ht="15" customHeight="1">
      <c r="J3850" s="80"/>
    </row>
    <row r="3851" spans="10:10" ht="15" customHeight="1">
      <c r="J3851" s="80"/>
    </row>
    <row r="3852" spans="10:10" ht="15" customHeight="1">
      <c r="J3852" s="80"/>
    </row>
    <row r="3853" spans="10:10" ht="15" customHeight="1">
      <c r="J3853" s="80"/>
    </row>
    <row r="3854" spans="10:10" ht="15" customHeight="1">
      <c r="J3854" s="80"/>
    </row>
    <row r="3855" spans="10:10" ht="15" customHeight="1">
      <c r="J3855" s="80"/>
    </row>
    <row r="3856" spans="10:10" ht="15" customHeight="1">
      <c r="J3856" s="80"/>
    </row>
    <row r="3857" spans="10:10" ht="15" customHeight="1">
      <c r="J3857" s="80"/>
    </row>
    <row r="3858" spans="10:10" ht="15" customHeight="1">
      <c r="J3858" s="80"/>
    </row>
    <row r="3859" spans="10:10" ht="15" customHeight="1">
      <c r="J3859" s="80"/>
    </row>
    <row r="3860" spans="10:10" ht="15" customHeight="1">
      <c r="J3860" s="80"/>
    </row>
    <row r="3861" spans="10:10" ht="15" customHeight="1">
      <c r="J3861" s="80"/>
    </row>
    <row r="3862" spans="10:10" ht="15" customHeight="1">
      <c r="J3862" s="80"/>
    </row>
    <row r="3863" spans="10:10" ht="15" customHeight="1">
      <c r="J3863" s="80"/>
    </row>
    <row r="3864" spans="10:10" ht="15" customHeight="1">
      <c r="J3864" s="80"/>
    </row>
    <row r="3865" spans="10:10" ht="15" customHeight="1">
      <c r="J3865" s="80"/>
    </row>
    <row r="3866" spans="10:10" ht="15" customHeight="1">
      <c r="J3866" s="80"/>
    </row>
    <row r="3867" spans="10:10" ht="15" customHeight="1">
      <c r="J3867" s="80"/>
    </row>
    <row r="3868" spans="10:10" ht="15" customHeight="1">
      <c r="J3868" s="80"/>
    </row>
    <row r="3869" spans="10:10" ht="15" customHeight="1">
      <c r="J3869" s="80"/>
    </row>
    <row r="3870" spans="10:10" ht="15" customHeight="1">
      <c r="J3870" s="80"/>
    </row>
    <row r="3871" spans="10:10" ht="15" customHeight="1">
      <c r="J3871" s="80"/>
    </row>
    <row r="3872" spans="10:10" ht="15" customHeight="1">
      <c r="J3872" s="80"/>
    </row>
    <row r="3873" spans="10:10" ht="15" customHeight="1">
      <c r="J3873" s="80"/>
    </row>
    <row r="3874" spans="10:10" ht="15" customHeight="1">
      <c r="J3874" s="80"/>
    </row>
    <row r="3875" spans="10:10" ht="15" customHeight="1">
      <c r="J3875" s="80"/>
    </row>
    <row r="3876" spans="10:10" ht="15" customHeight="1">
      <c r="J3876" s="80"/>
    </row>
    <row r="3877" spans="10:10" ht="15" customHeight="1">
      <c r="J3877" s="80"/>
    </row>
    <row r="3878" spans="10:10" ht="15" customHeight="1">
      <c r="J3878" s="80"/>
    </row>
    <row r="3879" spans="10:10" ht="15" customHeight="1">
      <c r="J3879" s="80"/>
    </row>
    <row r="3880" spans="10:10" ht="15" customHeight="1">
      <c r="J3880" s="80"/>
    </row>
    <row r="3881" spans="10:10" ht="15" customHeight="1">
      <c r="J3881" s="80"/>
    </row>
    <row r="3882" spans="10:10" ht="15" customHeight="1">
      <c r="J3882" s="80"/>
    </row>
    <row r="3883" spans="10:10" ht="15" customHeight="1">
      <c r="J3883" s="80"/>
    </row>
    <row r="3884" spans="10:10" ht="15" customHeight="1">
      <c r="J3884" s="80"/>
    </row>
    <row r="3885" spans="10:10" ht="15" customHeight="1">
      <c r="J3885" s="80"/>
    </row>
    <row r="3886" spans="10:10" ht="15" customHeight="1">
      <c r="J3886" s="80"/>
    </row>
    <row r="3887" spans="10:10" ht="15" customHeight="1">
      <c r="J3887" s="80"/>
    </row>
    <row r="3888" spans="10:10" ht="15" customHeight="1">
      <c r="J3888" s="80"/>
    </row>
    <row r="3889" spans="10:10" ht="15" customHeight="1">
      <c r="J3889" s="80"/>
    </row>
    <row r="3890" spans="10:10" ht="15" customHeight="1">
      <c r="J3890" s="80"/>
    </row>
    <row r="3891" spans="10:10" ht="15" customHeight="1">
      <c r="J3891" s="80"/>
    </row>
    <row r="3892" spans="10:10" ht="15" customHeight="1">
      <c r="J3892" s="80"/>
    </row>
    <row r="3893" spans="10:10" ht="15" customHeight="1">
      <c r="J3893" s="80"/>
    </row>
    <row r="3894" spans="10:10" ht="15" customHeight="1">
      <c r="J3894" s="80"/>
    </row>
    <row r="3895" spans="10:10" ht="15" customHeight="1">
      <c r="J3895" s="80"/>
    </row>
    <row r="3896" spans="10:10" ht="15" customHeight="1">
      <c r="J3896" s="80"/>
    </row>
    <row r="3897" spans="10:10" ht="15" customHeight="1">
      <c r="J3897" s="80"/>
    </row>
    <row r="3898" spans="10:10" ht="15" customHeight="1">
      <c r="J3898" s="80"/>
    </row>
    <row r="3899" spans="10:10" ht="15" customHeight="1">
      <c r="J3899" s="80"/>
    </row>
    <row r="3900" spans="10:10" ht="15" customHeight="1">
      <c r="J3900" s="80"/>
    </row>
    <row r="3901" spans="10:10" ht="15" customHeight="1">
      <c r="J3901" s="80"/>
    </row>
    <row r="3902" spans="10:10" ht="15" customHeight="1">
      <c r="J3902" s="80"/>
    </row>
    <row r="3903" spans="10:10" ht="15" customHeight="1">
      <c r="J3903" s="80"/>
    </row>
    <row r="3904" spans="10:10" ht="15" customHeight="1">
      <c r="J3904" s="80"/>
    </row>
    <row r="3905" spans="10:10" ht="15" customHeight="1">
      <c r="J3905" s="80"/>
    </row>
    <row r="3906" spans="10:10" ht="15" customHeight="1">
      <c r="J3906" s="80"/>
    </row>
    <row r="3907" spans="10:10" ht="15" customHeight="1">
      <c r="J3907" s="80"/>
    </row>
    <row r="3908" spans="10:10" ht="15" customHeight="1">
      <c r="J3908" s="80"/>
    </row>
    <row r="3909" spans="10:10" ht="15" customHeight="1">
      <c r="J3909" s="80"/>
    </row>
    <row r="3910" spans="10:10" ht="15" customHeight="1">
      <c r="J3910" s="80"/>
    </row>
    <row r="3911" spans="10:10" ht="15" customHeight="1">
      <c r="J3911" s="80"/>
    </row>
    <row r="3912" spans="10:10" ht="15" customHeight="1">
      <c r="J3912" s="80"/>
    </row>
    <row r="3913" spans="10:10" ht="15" customHeight="1">
      <c r="J3913" s="80"/>
    </row>
    <row r="3914" spans="10:10" ht="15" customHeight="1">
      <c r="J3914" s="80"/>
    </row>
    <row r="3915" spans="10:10" ht="15" customHeight="1">
      <c r="J3915" s="80"/>
    </row>
    <row r="3916" spans="10:10" ht="15" customHeight="1">
      <c r="J3916" s="80"/>
    </row>
    <row r="3917" spans="10:10" ht="15" customHeight="1">
      <c r="J3917" s="80"/>
    </row>
    <row r="3918" spans="10:10" ht="15" customHeight="1">
      <c r="J3918" s="80"/>
    </row>
    <row r="3919" spans="10:10" ht="15" customHeight="1">
      <c r="J3919" s="80"/>
    </row>
    <row r="3920" spans="10:10" ht="15" customHeight="1">
      <c r="J3920" s="80"/>
    </row>
    <row r="3921" spans="10:10" ht="15" customHeight="1">
      <c r="J3921" s="80"/>
    </row>
    <row r="3922" spans="10:10" ht="15" customHeight="1">
      <c r="J3922" s="80"/>
    </row>
    <row r="3923" spans="10:10" ht="15" customHeight="1">
      <c r="J3923" s="80"/>
    </row>
    <row r="3924" spans="10:10" ht="15" customHeight="1">
      <c r="J3924" s="80"/>
    </row>
    <row r="3925" spans="10:10" ht="15" customHeight="1">
      <c r="J3925" s="80"/>
    </row>
    <row r="3926" spans="10:10" ht="15" customHeight="1">
      <c r="J3926" s="80"/>
    </row>
    <row r="3927" spans="10:10" ht="15" customHeight="1">
      <c r="J3927" s="80"/>
    </row>
    <row r="3928" spans="10:10" ht="15" customHeight="1">
      <c r="J3928" s="80"/>
    </row>
    <row r="3929" spans="10:10" ht="15" customHeight="1">
      <c r="J3929" s="80"/>
    </row>
    <row r="3930" spans="10:10" ht="15" customHeight="1">
      <c r="J3930" s="80"/>
    </row>
    <row r="3931" spans="10:10" ht="15" customHeight="1">
      <c r="J3931" s="80"/>
    </row>
    <row r="3932" spans="10:10" ht="15" customHeight="1">
      <c r="J3932" s="80"/>
    </row>
    <row r="3933" spans="10:10" ht="15" customHeight="1">
      <c r="J3933" s="80"/>
    </row>
    <row r="3934" spans="10:10" ht="15" customHeight="1">
      <c r="J3934" s="80"/>
    </row>
    <row r="3935" spans="10:10" ht="15" customHeight="1">
      <c r="J3935" s="80"/>
    </row>
    <row r="3936" spans="10:10" ht="15" customHeight="1">
      <c r="J3936" s="80"/>
    </row>
    <row r="3937" spans="10:10" ht="15" customHeight="1">
      <c r="J3937" s="80"/>
    </row>
    <row r="3938" spans="10:10" ht="15" customHeight="1">
      <c r="J3938" s="80"/>
    </row>
    <row r="3939" spans="10:10" ht="15" customHeight="1">
      <c r="J3939" s="80"/>
    </row>
    <row r="3940" spans="10:10" ht="15" customHeight="1">
      <c r="J3940" s="80"/>
    </row>
    <row r="3941" spans="10:10" ht="15" customHeight="1">
      <c r="J3941" s="80"/>
    </row>
    <row r="3942" spans="10:10" ht="15" customHeight="1">
      <c r="J3942" s="80"/>
    </row>
    <row r="3943" spans="10:10" ht="15" customHeight="1">
      <c r="J3943" s="80"/>
    </row>
    <row r="3944" spans="10:10" ht="15" customHeight="1">
      <c r="J3944" s="80"/>
    </row>
    <row r="3945" spans="10:10" ht="15" customHeight="1">
      <c r="J3945" s="80"/>
    </row>
    <row r="3946" spans="10:10" ht="15" customHeight="1">
      <c r="J3946" s="80"/>
    </row>
    <row r="3947" spans="10:10" ht="15" customHeight="1">
      <c r="J3947" s="80"/>
    </row>
    <row r="3948" spans="10:10" ht="15" customHeight="1">
      <c r="J3948" s="80"/>
    </row>
    <row r="3949" spans="10:10" ht="15" customHeight="1">
      <c r="J3949" s="80"/>
    </row>
    <row r="3950" spans="10:10" ht="15" customHeight="1">
      <c r="J3950" s="80"/>
    </row>
    <row r="3951" spans="10:10" ht="15" customHeight="1">
      <c r="J3951" s="80"/>
    </row>
    <row r="3952" spans="10:10" ht="15" customHeight="1">
      <c r="J3952" s="80"/>
    </row>
    <row r="3953" spans="10:10" ht="15" customHeight="1">
      <c r="J3953" s="80"/>
    </row>
    <row r="3954" spans="10:10" ht="15" customHeight="1">
      <c r="J3954" s="80"/>
    </row>
    <row r="3955" spans="10:10" ht="15" customHeight="1">
      <c r="J3955" s="80"/>
    </row>
    <row r="3956" spans="10:10" ht="15" customHeight="1">
      <c r="J3956" s="80"/>
    </row>
    <row r="3957" spans="10:10" ht="15" customHeight="1">
      <c r="J3957" s="80"/>
    </row>
    <row r="3958" spans="10:10" ht="15" customHeight="1">
      <c r="J3958" s="80"/>
    </row>
    <row r="3959" spans="10:10" ht="15" customHeight="1">
      <c r="J3959" s="80"/>
    </row>
    <row r="3960" spans="10:10" ht="15" customHeight="1">
      <c r="J3960" s="80"/>
    </row>
    <row r="3961" spans="10:10" ht="15" customHeight="1">
      <c r="J3961" s="80"/>
    </row>
    <row r="3962" spans="10:10" ht="15" customHeight="1">
      <c r="J3962" s="80"/>
    </row>
    <row r="3963" spans="10:10" ht="15" customHeight="1">
      <c r="J3963" s="80"/>
    </row>
    <row r="3964" spans="10:10" ht="15" customHeight="1">
      <c r="J3964" s="80"/>
    </row>
    <row r="3965" spans="10:10" ht="15" customHeight="1">
      <c r="J3965" s="80"/>
    </row>
    <row r="3966" spans="10:10" ht="15" customHeight="1">
      <c r="J3966" s="80"/>
    </row>
    <row r="3967" spans="10:10" ht="15" customHeight="1">
      <c r="J3967" s="80"/>
    </row>
    <row r="3968" spans="10:10" ht="15" customHeight="1">
      <c r="J3968" s="80"/>
    </row>
    <row r="3969" spans="10:10" ht="15" customHeight="1">
      <c r="J3969" s="80"/>
    </row>
    <row r="3970" spans="10:10" ht="15" customHeight="1">
      <c r="J3970" s="80"/>
    </row>
    <row r="3971" spans="10:10" ht="15" customHeight="1">
      <c r="J3971" s="80"/>
    </row>
    <row r="3972" spans="10:10" ht="15" customHeight="1">
      <c r="J3972" s="80"/>
    </row>
    <row r="3973" spans="10:10" ht="15" customHeight="1">
      <c r="J3973" s="80"/>
    </row>
    <row r="3974" spans="10:10" ht="15" customHeight="1">
      <c r="J3974" s="80"/>
    </row>
    <row r="3975" spans="10:10" ht="15" customHeight="1">
      <c r="J3975" s="80"/>
    </row>
    <row r="3976" spans="10:10" ht="15" customHeight="1">
      <c r="J3976" s="80"/>
    </row>
    <row r="3977" spans="10:10" ht="15" customHeight="1">
      <c r="J3977" s="80"/>
    </row>
    <row r="3978" spans="10:10" ht="15" customHeight="1">
      <c r="J3978" s="80"/>
    </row>
    <row r="3979" spans="10:10" ht="15" customHeight="1">
      <c r="J3979" s="80"/>
    </row>
    <row r="3980" spans="10:10" ht="15" customHeight="1">
      <c r="J3980" s="80"/>
    </row>
    <row r="3981" spans="10:10" ht="15" customHeight="1">
      <c r="J3981" s="80"/>
    </row>
    <row r="3982" spans="10:10" ht="15" customHeight="1">
      <c r="J3982" s="80"/>
    </row>
    <row r="3983" spans="10:10" ht="15" customHeight="1">
      <c r="J3983" s="80"/>
    </row>
    <row r="3984" spans="10:10" ht="15" customHeight="1">
      <c r="J3984" s="80"/>
    </row>
    <row r="3985" spans="10:10" ht="15" customHeight="1">
      <c r="J3985" s="80"/>
    </row>
    <row r="3986" spans="10:10" ht="15" customHeight="1">
      <c r="J3986" s="80"/>
    </row>
    <row r="3987" spans="10:10" ht="15" customHeight="1">
      <c r="J3987" s="80"/>
    </row>
    <row r="3988" spans="10:10" ht="15" customHeight="1">
      <c r="J3988" s="80"/>
    </row>
    <row r="3989" spans="10:10" ht="15" customHeight="1">
      <c r="J3989" s="80"/>
    </row>
    <row r="3990" spans="10:10" ht="15" customHeight="1">
      <c r="J3990" s="80"/>
    </row>
    <row r="3991" spans="10:10" ht="15" customHeight="1">
      <c r="J3991" s="80"/>
    </row>
    <row r="3992" spans="10:10" ht="15" customHeight="1">
      <c r="J3992" s="80"/>
    </row>
    <row r="3993" spans="10:10" ht="15" customHeight="1">
      <c r="J3993" s="80"/>
    </row>
    <row r="3994" spans="10:10" ht="15" customHeight="1">
      <c r="J3994" s="80"/>
    </row>
    <row r="3995" spans="10:10" ht="15" customHeight="1">
      <c r="J3995" s="80"/>
    </row>
    <row r="3996" spans="10:10" ht="15" customHeight="1">
      <c r="J3996" s="80"/>
    </row>
    <row r="3997" spans="10:10" ht="15" customHeight="1">
      <c r="J3997" s="80"/>
    </row>
    <row r="3998" spans="10:10" ht="15" customHeight="1">
      <c r="J3998" s="80"/>
    </row>
    <row r="3999" spans="10:10" ht="15" customHeight="1">
      <c r="J3999" s="80"/>
    </row>
    <row r="4000" spans="10:10" ht="15" customHeight="1">
      <c r="J4000" s="80"/>
    </row>
    <row r="4001" spans="10:10" ht="15" customHeight="1">
      <c r="J4001" s="80"/>
    </row>
    <row r="4002" spans="10:10" ht="15" customHeight="1">
      <c r="J4002" s="80"/>
    </row>
    <row r="4003" spans="10:10" ht="15" customHeight="1">
      <c r="J4003" s="80"/>
    </row>
    <row r="4004" spans="10:10" ht="15" customHeight="1">
      <c r="J4004" s="80"/>
    </row>
    <row r="4005" spans="10:10" ht="15" customHeight="1">
      <c r="J4005" s="80"/>
    </row>
    <row r="4006" spans="10:10" ht="15" customHeight="1">
      <c r="J4006" s="80"/>
    </row>
    <row r="4007" spans="10:10" ht="15" customHeight="1">
      <c r="J4007" s="80"/>
    </row>
    <row r="4008" spans="10:10" ht="15" customHeight="1">
      <c r="J4008" s="80"/>
    </row>
    <row r="4009" spans="10:10" ht="15" customHeight="1">
      <c r="J4009" s="80"/>
    </row>
    <row r="4010" spans="10:10" ht="15" customHeight="1">
      <c r="J4010" s="80"/>
    </row>
    <row r="4011" spans="10:10" ht="15" customHeight="1">
      <c r="J4011" s="80"/>
    </row>
    <row r="4012" spans="10:10" ht="15" customHeight="1">
      <c r="J4012" s="80"/>
    </row>
    <row r="4013" spans="10:10" ht="15" customHeight="1">
      <c r="J4013" s="80"/>
    </row>
    <row r="4014" spans="10:10" ht="15" customHeight="1">
      <c r="J4014" s="80"/>
    </row>
    <row r="4015" spans="10:10" ht="15" customHeight="1">
      <c r="J4015" s="80"/>
    </row>
    <row r="4016" spans="10:10" ht="15" customHeight="1">
      <c r="J4016" s="80"/>
    </row>
    <row r="4017" spans="10:10" ht="15" customHeight="1">
      <c r="J4017" s="80"/>
    </row>
    <row r="4018" spans="10:10" ht="15" customHeight="1">
      <c r="J4018" s="80"/>
    </row>
    <row r="4019" spans="10:10" ht="15" customHeight="1">
      <c r="J4019" s="80"/>
    </row>
    <row r="4020" spans="10:10" ht="15" customHeight="1">
      <c r="J4020" s="80"/>
    </row>
    <row r="4021" spans="10:10" ht="15" customHeight="1">
      <c r="J4021" s="80"/>
    </row>
    <row r="4022" spans="10:10" ht="15" customHeight="1">
      <c r="J4022" s="80"/>
    </row>
    <row r="4023" spans="10:10" ht="15" customHeight="1">
      <c r="J4023" s="80"/>
    </row>
    <row r="4024" spans="10:10" ht="15" customHeight="1">
      <c r="J4024" s="80"/>
    </row>
    <row r="4025" spans="10:10" ht="15" customHeight="1">
      <c r="J4025" s="80"/>
    </row>
    <row r="4026" spans="10:10" ht="15" customHeight="1">
      <c r="J4026" s="80"/>
    </row>
    <row r="4027" spans="10:10" ht="15" customHeight="1">
      <c r="J4027" s="80"/>
    </row>
    <row r="4028" spans="10:10" ht="15" customHeight="1">
      <c r="J4028" s="80"/>
    </row>
    <row r="4029" spans="10:10" ht="15" customHeight="1">
      <c r="J4029" s="80"/>
    </row>
    <row r="4030" spans="10:10" ht="15" customHeight="1">
      <c r="J4030" s="80"/>
    </row>
    <row r="4031" spans="10:10" ht="15" customHeight="1">
      <c r="J4031" s="80"/>
    </row>
    <row r="4032" spans="10:10" ht="15" customHeight="1">
      <c r="J4032" s="80"/>
    </row>
    <row r="4033" spans="10:10" ht="15" customHeight="1">
      <c r="J4033" s="80"/>
    </row>
    <row r="4034" spans="10:10" ht="15" customHeight="1">
      <c r="J4034" s="80"/>
    </row>
    <row r="4035" spans="10:10" ht="15" customHeight="1">
      <c r="J4035" s="80"/>
    </row>
    <row r="4036" spans="10:10" ht="15" customHeight="1">
      <c r="J4036" s="80"/>
    </row>
    <row r="4037" spans="10:10" ht="15" customHeight="1">
      <c r="J4037" s="80"/>
    </row>
    <row r="4038" spans="10:10" ht="15" customHeight="1">
      <c r="J4038" s="80"/>
    </row>
    <row r="4039" spans="10:10" ht="15" customHeight="1">
      <c r="J4039" s="80"/>
    </row>
    <row r="4040" spans="10:10" ht="15" customHeight="1">
      <c r="J4040" s="80"/>
    </row>
    <row r="4041" spans="10:10" ht="15" customHeight="1">
      <c r="J4041" s="80"/>
    </row>
    <row r="4042" spans="10:10" ht="15" customHeight="1">
      <c r="J4042" s="80"/>
    </row>
    <row r="4043" spans="10:10" ht="15" customHeight="1">
      <c r="J4043" s="80"/>
    </row>
    <row r="4044" spans="10:10" ht="15" customHeight="1">
      <c r="J4044" s="80"/>
    </row>
    <row r="4045" spans="10:10" ht="15" customHeight="1">
      <c r="J4045" s="80"/>
    </row>
    <row r="4046" spans="10:10" ht="15" customHeight="1">
      <c r="J4046" s="80"/>
    </row>
    <row r="4047" spans="10:10" ht="15" customHeight="1">
      <c r="J4047" s="80"/>
    </row>
    <row r="4048" spans="10:10" ht="15" customHeight="1">
      <c r="J4048" s="80"/>
    </row>
    <row r="4049" spans="10:10" ht="15" customHeight="1">
      <c r="J4049" s="80"/>
    </row>
    <row r="4050" spans="10:10" ht="15" customHeight="1">
      <c r="J4050" s="80"/>
    </row>
    <row r="4051" spans="10:10" ht="15" customHeight="1">
      <c r="J4051" s="80"/>
    </row>
    <row r="4052" spans="10:10" ht="15" customHeight="1">
      <c r="J4052" s="80"/>
    </row>
    <row r="4053" spans="10:10" ht="15" customHeight="1">
      <c r="J4053" s="80"/>
    </row>
    <row r="4054" spans="10:10" ht="15" customHeight="1">
      <c r="J4054" s="80"/>
    </row>
    <row r="4055" spans="10:10" ht="15" customHeight="1">
      <c r="J4055" s="80"/>
    </row>
    <row r="4056" spans="10:10" ht="15" customHeight="1">
      <c r="J4056" s="80"/>
    </row>
    <row r="4057" spans="10:10" ht="15" customHeight="1">
      <c r="J4057" s="80"/>
    </row>
    <row r="4058" spans="10:10" ht="15" customHeight="1">
      <c r="J4058" s="80"/>
    </row>
    <row r="4059" spans="10:10" ht="15" customHeight="1">
      <c r="J4059" s="80"/>
    </row>
    <row r="4060" spans="10:10" ht="15" customHeight="1">
      <c r="J4060" s="80"/>
    </row>
    <row r="4061" spans="10:10" ht="15" customHeight="1">
      <c r="J4061" s="80"/>
    </row>
    <row r="4062" spans="10:10" ht="15" customHeight="1">
      <c r="J4062" s="80"/>
    </row>
    <row r="4063" spans="10:10" ht="15" customHeight="1">
      <c r="J4063" s="80"/>
    </row>
    <row r="4064" spans="10:10" ht="15" customHeight="1">
      <c r="J4064" s="80"/>
    </row>
    <row r="4065" spans="10:10" ht="15" customHeight="1">
      <c r="J4065" s="80"/>
    </row>
    <row r="4066" spans="10:10" ht="15" customHeight="1">
      <c r="J4066" s="80"/>
    </row>
    <row r="4067" spans="10:10" ht="15" customHeight="1">
      <c r="J4067" s="80"/>
    </row>
    <row r="4068" spans="10:10" ht="15" customHeight="1">
      <c r="J4068" s="80"/>
    </row>
    <row r="4069" spans="10:10" ht="15" customHeight="1">
      <c r="J4069" s="80"/>
    </row>
    <row r="4070" spans="10:10" ht="15" customHeight="1">
      <c r="J4070" s="80"/>
    </row>
    <row r="4071" spans="10:10" ht="15" customHeight="1">
      <c r="J4071" s="80"/>
    </row>
    <row r="4072" spans="10:10" ht="15" customHeight="1">
      <c r="J4072" s="80"/>
    </row>
    <row r="4073" spans="10:10" ht="15" customHeight="1">
      <c r="J4073" s="80"/>
    </row>
    <row r="4074" spans="10:10" ht="15" customHeight="1">
      <c r="J4074" s="80"/>
    </row>
    <row r="4075" spans="10:10" ht="15" customHeight="1">
      <c r="J4075" s="80"/>
    </row>
    <row r="4076" spans="10:10" ht="15" customHeight="1">
      <c r="J4076" s="80"/>
    </row>
    <row r="4077" spans="10:10" ht="15" customHeight="1">
      <c r="J4077" s="80"/>
    </row>
    <row r="4078" spans="10:10" ht="15" customHeight="1">
      <c r="J4078" s="80"/>
    </row>
    <row r="4079" spans="10:10" ht="15" customHeight="1">
      <c r="J4079" s="80"/>
    </row>
    <row r="4080" spans="10:10" ht="15" customHeight="1">
      <c r="J4080" s="80"/>
    </row>
    <row r="4081" spans="10:10" ht="15" customHeight="1">
      <c r="J4081" s="80"/>
    </row>
    <row r="4082" spans="10:10" ht="15" customHeight="1">
      <c r="J4082" s="80"/>
    </row>
    <row r="4083" spans="10:10" ht="15" customHeight="1">
      <c r="J4083" s="80"/>
    </row>
    <row r="4084" spans="10:10" ht="15" customHeight="1">
      <c r="J4084" s="80"/>
    </row>
    <row r="4085" spans="10:10" ht="15" customHeight="1">
      <c r="J4085" s="80"/>
    </row>
    <row r="4086" spans="10:10" ht="15" customHeight="1">
      <c r="J4086" s="80"/>
    </row>
    <row r="4087" spans="10:10" ht="15" customHeight="1">
      <c r="J4087" s="80"/>
    </row>
    <row r="4088" spans="10:10" ht="15" customHeight="1">
      <c r="J4088" s="80"/>
    </row>
    <row r="4089" spans="10:10" ht="15" customHeight="1">
      <c r="J4089" s="80"/>
    </row>
    <row r="4090" spans="10:10" ht="15" customHeight="1">
      <c r="J4090" s="80"/>
    </row>
    <row r="4091" spans="10:10" ht="15" customHeight="1">
      <c r="J4091" s="80"/>
    </row>
    <row r="4092" spans="10:10" ht="15" customHeight="1">
      <c r="J4092" s="80"/>
    </row>
    <row r="4093" spans="10:10" ht="15" customHeight="1">
      <c r="J4093" s="80"/>
    </row>
    <row r="4094" spans="10:10" ht="15" customHeight="1">
      <c r="J4094" s="80"/>
    </row>
    <row r="4095" spans="10:10" ht="15" customHeight="1">
      <c r="J4095" s="80"/>
    </row>
    <row r="4096" spans="10:10" ht="15" customHeight="1">
      <c r="J4096" s="80"/>
    </row>
    <row r="4097" spans="10:10" ht="15" customHeight="1">
      <c r="J4097" s="80"/>
    </row>
    <row r="4098" spans="10:10" ht="15" customHeight="1">
      <c r="J4098" s="80"/>
    </row>
    <row r="4099" spans="10:10" ht="15" customHeight="1">
      <c r="J4099" s="80"/>
    </row>
    <row r="4100" spans="10:10" ht="15" customHeight="1">
      <c r="J4100" s="80"/>
    </row>
    <row r="4101" spans="10:10" ht="15" customHeight="1">
      <c r="J4101" s="80"/>
    </row>
    <row r="4102" spans="10:10" ht="15" customHeight="1">
      <c r="J4102" s="80"/>
    </row>
    <row r="4103" spans="10:10" ht="15" customHeight="1">
      <c r="J4103" s="80"/>
    </row>
    <row r="4104" spans="10:10" ht="15" customHeight="1">
      <c r="J4104" s="80"/>
    </row>
    <row r="4105" spans="10:10" ht="15" customHeight="1">
      <c r="J4105" s="80"/>
    </row>
    <row r="4106" spans="10:10" ht="15" customHeight="1">
      <c r="J4106" s="80"/>
    </row>
    <row r="4107" spans="10:10" ht="15" customHeight="1">
      <c r="J4107" s="80"/>
    </row>
    <row r="4108" spans="10:10" ht="15" customHeight="1">
      <c r="J4108" s="80"/>
    </row>
    <row r="4109" spans="10:10" ht="15" customHeight="1">
      <c r="J4109" s="80"/>
    </row>
    <row r="4110" spans="10:10" ht="15" customHeight="1">
      <c r="J4110" s="80"/>
    </row>
    <row r="4111" spans="10:10" ht="15" customHeight="1">
      <c r="J4111" s="80"/>
    </row>
    <row r="4112" spans="10:10" ht="15" customHeight="1">
      <c r="J4112" s="80"/>
    </row>
    <row r="4113" spans="10:10" ht="15" customHeight="1">
      <c r="J4113" s="80"/>
    </row>
    <row r="4114" spans="10:10" ht="15" customHeight="1">
      <c r="J4114" s="80"/>
    </row>
    <row r="4115" spans="10:10" ht="15" customHeight="1">
      <c r="J4115" s="80"/>
    </row>
    <row r="4116" spans="10:10" ht="15" customHeight="1">
      <c r="J4116" s="80"/>
    </row>
    <row r="4117" spans="10:10" ht="15" customHeight="1">
      <c r="J4117" s="80"/>
    </row>
    <row r="4118" spans="10:10" ht="15" customHeight="1">
      <c r="J4118" s="80"/>
    </row>
    <row r="4119" spans="10:10" ht="15" customHeight="1">
      <c r="J4119" s="80"/>
    </row>
    <row r="4120" spans="10:10" ht="15" customHeight="1">
      <c r="J4120" s="80"/>
    </row>
    <row r="4121" spans="10:10" ht="15" customHeight="1">
      <c r="J4121" s="80"/>
    </row>
    <row r="4122" spans="10:10" ht="15" customHeight="1">
      <c r="J4122" s="80"/>
    </row>
    <row r="4123" spans="10:10" ht="15" customHeight="1">
      <c r="J4123" s="80"/>
    </row>
    <row r="4124" spans="10:10" ht="15" customHeight="1">
      <c r="J4124" s="80"/>
    </row>
    <row r="4125" spans="10:10" ht="15" customHeight="1">
      <c r="J4125" s="80"/>
    </row>
    <row r="4126" spans="10:10" ht="15" customHeight="1">
      <c r="J4126" s="80"/>
    </row>
    <row r="4127" spans="10:10" ht="15" customHeight="1">
      <c r="J4127" s="80"/>
    </row>
    <row r="4128" spans="10:10" ht="15" customHeight="1">
      <c r="J4128" s="80"/>
    </row>
    <row r="4129" spans="10:10" ht="15" customHeight="1">
      <c r="J4129" s="80"/>
    </row>
    <row r="4130" spans="10:10" ht="15" customHeight="1">
      <c r="J4130" s="80"/>
    </row>
    <row r="4131" spans="10:10" ht="15" customHeight="1">
      <c r="J4131" s="80"/>
    </row>
    <row r="4132" spans="10:10" ht="15" customHeight="1">
      <c r="J4132" s="80"/>
    </row>
    <row r="4133" spans="10:10" ht="15" customHeight="1">
      <c r="J4133" s="80"/>
    </row>
    <row r="4134" spans="10:10" ht="15" customHeight="1">
      <c r="J4134" s="80"/>
    </row>
    <row r="4135" spans="10:10" ht="15" customHeight="1">
      <c r="J4135" s="80"/>
    </row>
    <row r="4136" spans="10:10" ht="15" customHeight="1">
      <c r="J4136" s="80"/>
    </row>
    <row r="4137" spans="10:10" ht="15" customHeight="1">
      <c r="J4137" s="80"/>
    </row>
    <row r="4138" spans="10:10" ht="15" customHeight="1">
      <c r="J4138" s="80"/>
    </row>
    <row r="4139" spans="10:10" ht="15" customHeight="1">
      <c r="J4139" s="80"/>
    </row>
    <row r="4140" spans="10:10" ht="15" customHeight="1">
      <c r="J4140" s="80"/>
    </row>
    <row r="4141" spans="10:10" ht="15" customHeight="1">
      <c r="J4141" s="80"/>
    </row>
    <row r="4142" spans="10:10" ht="15" customHeight="1">
      <c r="J4142" s="80"/>
    </row>
    <row r="4143" spans="10:10" ht="15" customHeight="1">
      <c r="J4143" s="80"/>
    </row>
    <row r="4144" spans="10:10" ht="15" customHeight="1">
      <c r="J4144" s="80"/>
    </row>
    <row r="4145" spans="10:10" ht="15" customHeight="1">
      <c r="J4145" s="80"/>
    </row>
    <row r="4146" spans="10:10" ht="15" customHeight="1">
      <c r="J4146" s="80"/>
    </row>
    <row r="4147" spans="10:10" ht="15" customHeight="1">
      <c r="J4147" s="80"/>
    </row>
    <row r="4148" spans="10:10" ht="15" customHeight="1">
      <c r="J4148" s="80"/>
    </row>
    <row r="4149" spans="10:10" ht="15" customHeight="1">
      <c r="J4149" s="80"/>
    </row>
    <row r="4150" spans="10:10" ht="15" customHeight="1">
      <c r="J4150" s="80"/>
    </row>
    <row r="4151" spans="10:10" ht="15" customHeight="1">
      <c r="J4151" s="80"/>
    </row>
    <row r="4152" spans="10:10" ht="15" customHeight="1">
      <c r="J4152" s="80"/>
    </row>
    <row r="4153" spans="10:10" ht="15" customHeight="1">
      <c r="J4153" s="80"/>
    </row>
    <row r="4154" spans="10:10" ht="15" customHeight="1">
      <c r="J4154" s="80"/>
    </row>
    <row r="4155" spans="10:10" ht="15" customHeight="1">
      <c r="J4155" s="80"/>
    </row>
    <row r="4156" spans="10:10" ht="15" customHeight="1">
      <c r="J4156" s="80"/>
    </row>
    <row r="4157" spans="10:10" ht="15" customHeight="1">
      <c r="J4157" s="80"/>
    </row>
    <row r="4158" spans="10:10" ht="15" customHeight="1">
      <c r="J4158" s="80"/>
    </row>
    <row r="4159" spans="10:10" ht="15" customHeight="1">
      <c r="J4159" s="80"/>
    </row>
    <row r="4160" spans="10:10" ht="15" customHeight="1">
      <c r="J4160" s="80"/>
    </row>
    <row r="4161" spans="10:10" ht="15" customHeight="1">
      <c r="J4161" s="80"/>
    </row>
    <row r="4162" spans="10:10" ht="15" customHeight="1">
      <c r="J4162" s="80"/>
    </row>
    <row r="4163" spans="10:10" ht="15" customHeight="1">
      <c r="J4163" s="80"/>
    </row>
    <row r="4164" spans="10:10" ht="15" customHeight="1">
      <c r="J4164" s="80"/>
    </row>
    <row r="4165" spans="10:10" ht="15" customHeight="1">
      <c r="J4165" s="80"/>
    </row>
    <row r="4166" spans="10:10" ht="15" customHeight="1">
      <c r="J4166" s="80"/>
    </row>
    <row r="4167" spans="10:10" ht="15" customHeight="1">
      <c r="J4167" s="80"/>
    </row>
    <row r="4168" spans="10:10" ht="15" customHeight="1">
      <c r="J4168" s="80"/>
    </row>
    <row r="4169" spans="10:10" ht="15" customHeight="1">
      <c r="J4169" s="80"/>
    </row>
    <row r="4170" spans="10:10" ht="15" customHeight="1">
      <c r="J4170" s="80"/>
    </row>
    <row r="4171" spans="10:10" ht="15" customHeight="1">
      <c r="J4171" s="80"/>
    </row>
    <row r="4172" spans="10:10" ht="15" customHeight="1">
      <c r="J4172" s="80"/>
    </row>
    <row r="4173" spans="10:10" ht="15" customHeight="1">
      <c r="J4173" s="80"/>
    </row>
    <row r="4174" spans="10:10" ht="15" customHeight="1">
      <c r="J4174" s="80"/>
    </row>
    <row r="4175" spans="10:10" ht="15" customHeight="1">
      <c r="J4175" s="80"/>
    </row>
    <row r="4176" spans="10:10" ht="15" customHeight="1">
      <c r="J4176" s="80"/>
    </row>
    <row r="4177" spans="10:10" ht="15" customHeight="1">
      <c r="J4177" s="80"/>
    </row>
    <row r="4178" spans="10:10" ht="15" customHeight="1">
      <c r="J4178" s="80"/>
    </row>
    <row r="4179" spans="10:10" ht="15" customHeight="1">
      <c r="J4179" s="80"/>
    </row>
    <row r="4180" spans="10:10" ht="15" customHeight="1">
      <c r="J4180" s="80"/>
    </row>
    <row r="4181" spans="10:10" ht="15" customHeight="1">
      <c r="J4181" s="80"/>
    </row>
    <row r="4182" spans="10:10" ht="15" customHeight="1">
      <c r="J4182" s="80"/>
    </row>
    <row r="4183" spans="10:10" ht="15" customHeight="1">
      <c r="J4183" s="80"/>
    </row>
    <row r="4184" spans="10:10" ht="15" customHeight="1">
      <c r="J4184" s="80"/>
    </row>
    <row r="4185" spans="10:10" ht="15" customHeight="1">
      <c r="J4185" s="80"/>
    </row>
    <row r="4186" spans="10:10" ht="15" customHeight="1">
      <c r="J4186" s="80"/>
    </row>
    <row r="4187" spans="10:10" ht="15" customHeight="1">
      <c r="J4187" s="80"/>
    </row>
    <row r="4188" spans="10:10" ht="15" customHeight="1">
      <c r="J4188" s="80"/>
    </row>
    <row r="4189" spans="10:10" ht="15" customHeight="1">
      <c r="J4189" s="80"/>
    </row>
    <row r="4190" spans="10:10" ht="15" customHeight="1">
      <c r="J4190" s="80"/>
    </row>
    <row r="4191" spans="10:10" ht="15" customHeight="1">
      <c r="J4191" s="80"/>
    </row>
    <row r="4192" spans="10:10" ht="15" customHeight="1">
      <c r="J4192" s="80"/>
    </row>
    <row r="4193" spans="10:10" ht="15" customHeight="1">
      <c r="J4193" s="80"/>
    </row>
    <row r="4194" spans="10:10" ht="15" customHeight="1">
      <c r="J4194" s="80"/>
    </row>
    <row r="4195" spans="10:10" ht="15" customHeight="1">
      <c r="J4195" s="80"/>
    </row>
    <row r="4196" spans="10:10" ht="15" customHeight="1">
      <c r="J4196" s="80"/>
    </row>
    <row r="4197" spans="10:10" ht="15" customHeight="1">
      <c r="J4197" s="80"/>
    </row>
    <row r="4198" spans="10:10" ht="15" customHeight="1">
      <c r="J4198" s="80"/>
    </row>
    <row r="4199" spans="10:10" ht="15" customHeight="1">
      <c r="J4199" s="80"/>
    </row>
    <row r="4200" spans="10:10" ht="15" customHeight="1">
      <c r="J4200" s="80"/>
    </row>
    <row r="4201" spans="10:10" ht="15" customHeight="1">
      <c r="J4201" s="80"/>
    </row>
    <row r="4202" spans="10:10" ht="15" customHeight="1">
      <c r="J4202" s="80"/>
    </row>
    <row r="4203" spans="10:10" ht="15" customHeight="1">
      <c r="J4203" s="80"/>
    </row>
    <row r="4204" spans="10:10" ht="15" customHeight="1">
      <c r="J4204" s="80"/>
    </row>
    <row r="4205" spans="10:10" ht="15" customHeight="1">
      <c r="J4205" s="80"/>
    </row>
    <row r="4206" spans="10:10" ht="15" customHeight="1">
      <c r="J4206" s="80"/>
    </row>
    <row r="4207" spans="10:10" ht="15" customHeight="1">
      <c r="J4207" s="80"/>
    </row>
    <row r="4208" spans="10:10" ht="15" customHeight="1">
      <c r="J4208" s="80"/>
    </row>
    <row r="4209" spans="10:10" ht="15" customHeight="1">
      <c r="J4209" s="80"/>
    </row>
    <row r="4210" spans="10:10" ht="15" customHeight="1">
      <c r="J4210" s="80"/>
    </row>
    <row r="4211" spans="10:10" ht="15" customHeight="1">
      <c r="J4211" s="80"/>
    </row>
    <row r="4212" spans="10:10" ht="15" customHeight="1">
      <c r="J4212" s="80"/>
    </row>
    <row r="4213" spans="10:10" ht="15" customHeight="1">
      <c r="J4213" s="80"/>
    </row>
    <row r="4214" spans="10:10" ht="15" customHeight="1">
      <c r="J4214" s="80"/>
    </row>
    <row r="4215" spans="10:10" ht="15" customHeight="1">
      <c r="J4215" s="80"/>
    </row>
    <row r="4216" spans="10:10" ht="15" customHeight="1">
      <c r="J4216" s="80"/>
    </row>
    <row r="4217" spans="10:10" ht="15" customHeight="1">
      <c r="J4217" s="80"/>
    </row>
    <row r="4218" spans="10:10" ht="15" customHeight="1">
      <c r="J4218" s="80"/>
    </row>
    <row r="4219" spans="10:10" ht="15" customHeight="1">
      <c r="J4219" s="80"/>
    </row>
    <row r="4220" spans="10:10" ht="15" customHeight="1">
      <c r="J4220" s="80"/>
    </row>
    <row r="4221" spans="10:10" ht="15" customHeight="1">
      <c r="J4221" s="80"/>
    </row>
    <row r="4222" spans="10:10" ht="15" customHeight="1">
      <c r="J4222" s="80"/>
    </row>
    <row r="4223" spans="10:10" ht="15" customHeight="1">
      <c r="J4223" s="80"/>
    </row>
    <row r="4224" spans="10:10" ht="15" customHeight="1">
      <c r="J4224" s="80"/>
    </row>
    <row r="4225" spans="10:10" ht="15" customHeight="1">
      <c r="J4225" s="80"/>
    </row>
    <row r="4226" spans="10:10" ht="15" customHeight="1">
      <c r="J4226" s="80"/>
    </row>
    <row r="4227" spans="10:10" ht="15" customHeight="1">
      <c r="J4227" s="80"/>
    </row>
    <row r="4228" spans="10:10" ht="15" customHeight="1">
      <c r="J4228" s="80"/>
    </row>
    <row r="4229" spans="10:10" ht="15" customHeight="1">
      <c r="J4229" s="80"/>
    </row>
    <row r="4230" spans="10:10" ht="15" customHeight="1">
      <c r="J4230" s="80"/>
    </row>
    <row r="4231" spans="10:10" ht="15" customHeight="1">
      <c r="J4231" s="80"/>
    </row>
    <row r="4232" spans="10:10" ht="15" customHeight="1">
      <c r="J4232" s="80"/>
    </row>
    <row r="4233" spans="10:10" ht="15" customHeight="1">
      <c r="J4233" s="80"/>
    </row>
    <row r="4234" spans="10:10" ht="15" customHeight="1">
      <c r="J4234" s="80"/>
    </row>
    <row r="4235" spans="10:10" ht="15" customHeight="1">
      <c r="J4235" s="80"/>
    </row>
    <row r="4236" spans="10:10" ht="15" customHeight="1">
      <c r="J4236" s="80"/>
    </row>
    <row r="4237" spans="10:10" ht="15" customHeight="1">
      <c r="J4237" s="80"/>
    </row>
    <row r="4238" spans="10:10" ht="15" customHeight="1">
      <c r="J4238" s="80"/>
    </row>
    <row r="4239" spans="10:10" ht="15" customHeight="1">
      <c r="J4239" s="80"/>
    </row>
    <row r="4240" spans="10:10" ht="15" customHeight="1">
      <c r="J4240" s="80"/>
    </row>
    <row r="4241" spans="10:10" ht="15" customHeight="1">
      <c r="J4241" s="80"/>
    </row>
    <row r="4242" spans="10:10" ht="15" customHeight="1">
      <c r="J4242" s="80"/>
    </row>
    <row r="4243" spans="10:10" ht="15" customHeight="1">
      <c r="J4243" s="80"/>
    </row>
    <row r="4244" spans="10:10" ht="15" customHeight="1">
      <c r="J4244" s="80"/>
    </row>
    <row r="4245" spans="10:10" ht="15" customHeight="1">
      <c r="J4245" s="80"/>
    </row>
    <row r="4246" spans="10:10" ht="15" customHeight="1">
      <c r="J4246" s="80"/>
    </row>
    <row r="4247" spans="10:10" ht="15" customHeight="1">
      <c r="J4247" s="80"/>
    </row>
    <row r="4248" spans="10:10" ht="15" customHeight="1">
      <c r="J4248" s="80"/>
    </row>
    <row r="4249" spans="10:10" ht="15" customHeight="1">
      <c r="J4249" s="80"/>
    </row>
    <row r="4250" spans="10:10" ht="15" customHeight="1">
      <c r="J4250" s="80"/>
    </row>
    <row r="4251" spans="10:10" ht="15" customHeight="1">
      <c r="J4251" s="80"/>
    </row>
    <row r="4252" spans="10:10" ht="15" customHeight="1">
      <c r="J4252" s="80"/>
    </row>
    <row r="4253" spans="10:10" ht="15" customHeight="1">
      <c r="J4253" s="80"/>
    </row>
    <row r="4254" spans="10:10" ht="15" customHeight="1">
      <c r="J4254" s="80"/>
    </row>
    <row r="4255" spans="10:10" ht="15" customHeight="1">
      <c r="J4255" s="80"/>
    </row>
    <row r="4256" spans="10:10" ht="15" customHeight="1">
      <c r="J4256" s="80"/>
    </row>
    <row r="4257" spans="10:10" ht="15" customHeight="1">
      <c r="J4257" s="80"/>
    </row>
    <row r="4258" spans="10:10" ht="15" customHeight="1">
      <c r="J4258" s="80"/>
    </row>
    <row r="4259" spans="10:10" ht="15" customHeight="1">
      <c r="J4259" s="80"/>
    </row>
    <row r="4260" spans="10:10" ht="15" customHeight="1">
      <c r="J4260" s="80"/>
    </row>
    <row r="4261" spans="10:10" ht="15" customHeight="1">
      <c r="J4261" s="80"/>
    </row>
    <row r="4262" spans="10:10" ht="15" customHeight="1">
      <c r="J4262" s="80"/>
    </row>
    <row r="4263" spans="10:10" ht="15" customHeight="1">
      <c r="J4263" s="80"/>
    </row>
    <row r="4264" spans="10:10" ht="15" customHeight="1">
      <c r="J4264" s="80"/>
    </row>
    <row r="4265" spans="10:10" ht="15" customHeight="1">
      <c r="J4265" s="80"/>
    </row>
    <row r="4266" spans="10:10" ht="15" customHeight="1">
      <c r="J4266" s="80"/>
    </row>
    <row r="4267" spans="10:10" ht="15" customHeight="1">
      <c r="J4267" s="80"/>
    </row>
    <row r="4268" spans="10:10" ht="15" customHeight="1">
      <c r="J4268" s="80"/>
    </row>
    <row r="4269" spans="10:10" ht="15" customHeight="1">
      <c r="J4269" s="80"/>
    </row>
    <row r="4270" spans="10:10" ht="15" customHeight="1">
      <c r="J4270" s="80"/>
    </row>
    <row r="4271" spans="10:10" ht="15" customHeight="1">
      <c r="J4271" s="80"/>
    </row>
    <row r="4272" spans="10:10" ht="15" customHeight="1">
      <c r="J4272" s="80"/>
    </row>
    <row r="4273" spans="10:10" ht="15" customHeight="1">
      <c r="J4273" s="80"/>
    </row>
    <row r="4274" spans="10:10" ht="15" customHeight="1">
      <c r="J4274" s="80"/>
    </row>
    <row r="4275" spans="10:10" ht="15" customHeight="1">
      <c r="J4275" s="80"/>
    </row>
    <row r="4276" spans="10:10" ht="15" customHeight="1">
      <c r="J4276" s="80"/>
    </row>
    <row r="4277" spans="10:10" ht="15" customHeight="1">
      <c r="J4277" s="80"/>
    </row>
  </sheetData>
  <mergeCells count="129">
    <mergeCell ref="C216:D216"/>
    <mergeCell ref="C191:D191"/>
    <mergeCell ref="A88:H88"/>
    <mergeCell ref="C86:D86"/>
    <mergeCell ref="C238:D238"/>
    <mergeCell ref="C224:D224"/>
    <mergeCell ref="C228:D228"/>
    <mergeCell ref="C229:D229"/>
    <mergeCell ref="C230:D230"/>
    <mergeCell ref="C208:D208"/>
    <mergeCell ref="C223:D223"/>
    <mergeCell ref="C237:D237"/>
    <mergeCell ref="C231:D231"/>
    <mergeCell ref="C235:D235"/>
    <mergeCell ref="C236:D236"/>
    <mergeCell ref="C192:D192"/>
    <mergeCell ref="C200:D200"/>
    <mergeCell ref="C222:D222"/>
    <mergeCell ref="C213:D213"/>
    <mergeCell ref="C209:D209"/>
    <mergeCell ref="C215:D215"/>
    <mergeCell ref="C214:D214"/>
    <mergeCell ref="C206:D206"/>
    <mergeCell ref="C179:D179"/>
    <mergeCell ref="B7:E7"/>
    <mergeCell ref="B6:E6"/>
    <mergeCell ref="C172:D172"/>
    <mergeCell ref="C42:D42"/>
    <mergeCell ref="C83:D83"/>
    <mergeCell ref="C84:D84"/>
    <mergeCell ref="C85:D85"/>
    <mergeCell ref="C136:D136"/>
    <mergeCell ref="C152:D152"/>
    <mergeCell ref="C161:D161"/>
    <mergeCell ref="C162:D162"/>
    <mergeCell ref="C118:D118"/>
    <mergeCell ref="C119:D119"/>
    <mergeCell ref="C120:D120"/>
    <mergeCell ref="C153:D153"/>
    <mergeCell ref="C154:D154"/>
    <mergeCell ref="C155:D155"/>
    <mergeCell ref="C121:D121"/>
    <mergeCell ref="C159:D159"/>
    <mergeCell ref="C160:D160"/>
    <mergeCell ref="C125:D125"/>
    <mergeCell ref="C126:D126"/>
    <mergeCell ref="C127:D127"/>
    <mergeCell ref="C128:D128"/>
    <mergeCell ref="C135:D135"/>
    <mergeCell ref="C140:D140"/>
    <mergeCell ref="C141:D141"/>
    <mergeCell ref="C66:D66"/>
    <mergeCell ref="C70:D70"/>
    <mergeCell ref="C113:D113"/>
    <mergeCell ref="C114:D114"/>
    <mergeCell ref="B36:H37"/>
    <mergeCell ref="C57:D57"/>
    <mergeCell ref="C47:D47"/>
    <mergeCell ref="C72:D72"/>
    <mergeCell ref="C98:D98"/>
    <mergeCell ref="C104:D104"/>
    <mergeCell ref="C73:D73"/>
    <mergeCell ref="C77:D77"/>
    <mergeCell ref="C78:D78"/>
    <mergeCell ref="C79:D79"/>
    <mergeCell ref="C80:D80"/>
    <mergeCell ref="C71:D71"/>
    <mergeCell ref="C105:D105"/>
    <mergeCell ref="C106:D106"/>
    <mergeCell ref="C107:D107"/>
    <mergeCell ref="C111:D111"/>
    <mergeCell ref="C112:D112"/>
    <mergeCell ref="B44:H45"/>
    <mergeCell ref="A4:J4"/>
    <mergeCell ref="A9:H9"/>
    <mergeCell ref="A10:H11"/>
    <mergeCell ref="I9:J9"/>
    <mergeCell ref="B28:H29"/>
    <mergeCell ref="C39:D39"/>
    <mergeCell ref="C32:D32"/>
    <mergeCell ref="C33:D33"/>
    <mergeCell ref="C16:D16"/>
    <mergeCell ref="C17:D17"/>
    <mergeCell ref="C18:D18"/>
    <mergeCell ref="C19:D19"/>
    <mergeCell ref="C23:D23"/>
    <mergeCell ref="C24:D24"/>
    <mergeCell ref="C34:D34"/>
    <mergeCell ref="C25:D25"/>
    <mergeCell ref="C26:D26"/>
    <mergeCell ref="C31:D31"/>
    <mergeCell ref="C63:D63"/>
    <mergeCell ref="C95:D95"/>
    <mergeCell ref="C96:D96"/>
    <mergeCell ref="C97:D97"/>
    <mergeCell ref="C40:D40"/>
    <mergeCell ref="C41:D41"/>
    <mergeCell ref="C64:D64"/>
    <mergeCell ref="C58:D58"/>
    <mergeCell ref="C59:D59"/>
    <mergeCell ref="C65:D65"/>
    <mergeCell ref="C48:D48"/>
    <mergeCell ref="C49:D49"/>
    <mergeCell ref="C50:D50"/>
    <mergeCell ref="C56:D56"/>
    <mergeCell ref="C246:D246"/>
    <mergeCell ref="C247:D247"/>
    <mergeCell ref="A130:H131"/>
    <mergeCell ref="A164:H165"/>
    <mergeCell ref="A188:H189"/>
    <mergeCell ref="A194:H195"/>
    <mergeCell ref="A240:H242"/>
    <mergeCell ref="C145:D145"/>
    <mergeCell ref="C146:D146"/>
    <mergeCell ref="C147:D147"/>
    <mergeCell ref="C148:D148"/>
    <mergeCell ref="C207:D207"/>
    <mergeCell ref="C201:D201"/>
    <mergeCell ref="C202:D202"/>
    <mergeCell ref="C169:D169"/>
    <mergeCell ref="C170:D170"/>
    <mergeCell ref="C171:D171"/>
    <mergeCell ref="C183:D183"/>
    <mergeCell ref="C184:D184"/>
    <mergeCell ref="C185:D185"/>
    <mergeCell ref="C186:D186"/>
    <mergeCell ref="C176:D176"/>
    <mergeCell ref="C177:D177"/>
    <mergeCell ref="C178:D178"/>
  </mergeCells>
  <conditionalFormatting sqref="B6:B7">
    <cfRule type="containsErrors" dxfId="0" priority="1">
      <formula>ISERROR(B6)</formula>
    </cfRule>
  </conditionalFormatting>
  <printOptions horizontalCentered="1"/>
  <pageMargins left="0.55118110236220474" right="0.35433070866141736" top="0.59055118110236227" bottom="0.19685039370078741" header="0.19685039370078741" footer="0.19685039370078741"/>
  <pageSetup paperSize="9" scale="78" fitToHeight="4" orientation="portrait" r:id="rId1"/>
  <headerFooter alignWithMargins="0">
    <oddFooter>&amp;R&amp;"ConduitITC TT,Normal"&amp;P/4</oddFooter>
  </headerFooter>
  <rowBreaks count="3" manualBreakCount="3">
    <brk id="67" max="19" man="1"/>
    <brk id="128" max="19" man="1"/>
    <brk id="187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13E2-0249-4EE6-B84B-E11F8AA6E09F}">
  <dimension ref="A4:K59"/>
  <sheetViews>
    <sheetView topLeftCell="A31" workbookViewId="0">
      <selection activeCell="K20" sqref="K20"/>
    </sheetView>
  </sheetViews>
  <sheetFormatPr defaultRowHeight="15"/>
  <cols>
    <col min="1" max="1" width="7" style="186" customWidth="1"/>
    <col min="2" max="16384" width="9.140625" style="186"/>
  </cols>
  <sheetData>
    <row r="4" spans="1:11" ht="25.5" customHeight="1">
      <c r="A4" s="356" t="s">
        <v>279</v>
      </c>
      <c r="B4" s="356"/>
    </row>
    <row r="5" spans="1:11">
      <c r="A5" s="188"/>
      <c r="K5" s="187"/>
    </row>
    <row r="6" spans="1:11">
      <c r="A6" s="189" t="s">
        <v>280</v>
      </c>
      <c r="H6" s="189"/>
      <c r="K6" s="187"/>
    </row>
    <row r="7" spans="1:11">
      <c r="A7" s="189" t="s">
        <v>281</v>
      </c>
    </row>
    <row r="8" spans="1:11">
      <c r="A8" s="189" t="s">
        <v>282</v>
      </c>
    </row>
    <row r="9" spans="1:11">
      <c r="A9" s="189" t="s">
        <v>283</v>
      </c>
    </row>
    <row r="10" spans="1:11">
      <c r="A10" s="189" t="s">
        <v>284</v>
      </c>
    </row>
    <row r="11" spans="1:11">
      <c r="A11" s="189" t="s">
        <v>285</v>
      </c>
    </row>
    <row r="12" spans="1:11">
      <c r="A12" s="189" t="s">
        <v>286</v>
      </c>
    </row>
    <row r="13" spans="1:11">
      <c r="A13" s="189" t="s">
        <v>287</v>
      </c>
    </row>
    <row r="14" spans="1:11">
      <c r="A14" s="189" t="s">
        <v>288</v>
      </c>
    </row>
    <row r="15" spans="1:11">
      <c r="A15" s="189" t="s">
        <v>289</v>
      </c>
    </row>
    <row r="16" spans="1:11">
      <c r="A16" s="189" t="s">
        <v>290</v>
      </c>
    </row>
    <row r="17" spans="1:1">
      <c r="A17" s="189" t="s">
        <v>291</v>
      </c>
    </row>
    <row r="18" spans="1:1">
      <c r="A18" s="189" t="s">
        <v>292</v>
      </c>
    </row>
    <row r="19" spans="1:1">
      <c r="A19" s="189" t="s">
        <v>293</v>
      </c>
    </row>
    <row r="20" spans="1:1">
      <c r="A20" s="189" t="s">
        <v>294</v>
      </c>
    </row>
    <row r="21" spans="1:1">
      <c r="A21" s="189" t="s">
        <v>295</v>
      </c>
    </row>
    <row r="22" spans="1:1">
      <c r="A22" s="189" t="s">
        <v>296</v>
      </c>
    </row>
    <row r="23" spans="1:1">
      <c r="A23" s="189" t="s">
        <v>297</v>
      </c>
    </row>
    <row r="24" spans="1:1">
      <c r="A24" s="189" t="s">
        <v>298</v>
      </c>
    </row>
    <row r="25" spans="1:1">
      <c r="A25" s="189" t="s">
        <v>299</v>
      </c>
    </row>
    <row r="26" spans="1:1">
      <c r="A26" s="189" t="s">
        <v>300</v>
      </c>
    </row>
    <row r="27" spans="1:1">
      <c r="A27" s="189" t="s">
        <v>301</v>
      </c>
    </row>
    <row r="28" spans="1:1">
      <c r="A28" s="189" t="s">
        <v>302</v>
      </c>
    </row>
    <row r="29" spans="1:1">
      <c r="A29" s="189" t="s">
        <v>303</v>
      </c>
    </row>
    <row r="30" spans="1:1">
      <c r="A30" s="189" t="s">
        <v>304</v>
      </c>
    </row>
    <row r="31" spans="1:1">
      <c r="A31" s="189" t="s">
        <v>305</v>
      </c>
    </row>
    <row r="32" spans="1:1">
      <c r="A32" s="189" t="s">
        <v>306</v>
      </c>
    </row>
    <row r="33" spans="1:1">
      <c r="A33" s="189" t="s">
        <v>307</v>
      </c>
    </row>
    <row r="34" spans="1:1">
      <c r="A34" s="189" t="s">
        <v>308</v>
      </c>
    </row>
    <row r="35" spans="1:1">
      <c r="A35" s="189" t="s">
        <v>309</v>
      </c>
    </row>
    <row r="36" spans="1:1">
      <c r="A36" s="189" t="s">
        <v>310</v>
      </c>
    </row>
    <row r="37" spans="1:1">
      <c r="A37" s="189" t="s">
        <v>311</v>
      </c>
    </row>
    <row r="38" spans="1:1">
      <c r="A38" s="189" t="s">
        <v>312</v>
      </c>
    </row>
    <row r="39" spans="1:1">
      <c r="A39" s="189" t="s">
        <v>313</v>
      </c>
    </row>
    <row r="40" spans="1:1">
      <c r="A40" s="189" t="s">
        <v>314</v>
      </c>
    </row>
    <row r="41" spans="1:1">
      <c r="A41" s="189" t="s">
        <v>315</v>
      </c>
    </row>
    <row r="42" spans="1:1">
      <c r="A42" s="189" t="s">
        <v>316</v>
      </c>
    </row>
    <row r="43" spans="1:1">
      <c r="A43" s="189" t="s">
        <v>317</v>
      </c>
    </row>
    <row r="44" spans="1:1">
      <c r="A44" s="189" t="s">
        <v>318</v>
      </c>
    </row>
    <row r="45" spans="1:1">
      <c r="A45" s="189" t="s">
        <v>319</v>
      </c>
    </row>
    <row r="46" spans="1:1">
      <c r="A46" s="189" t="s">
        <v>320</v>
      </c>
    </row>
    <row r="47" spans="1:1">
      <c r="A47" s="189" t="s">
        <v>321</v>
      </c>
    </row>
    <row r="48" spans="1:1">
      <c r="A48" s="189" t="s">
        <v>322</v>
      </c>
    </row>
    <row r="49" spans="1:1">
      <c r="A49" s="189" t="s">
        <v>323</v>
      </c>
    </row>
    <row r="50" spans="1:1">
      <c r="A50" s="189" t="s">
        <v>324</v>
      </c>
    </row>
    <row r="51" spans="1:1">
      <c r="A51" s="189" t="s">
        <v>325</v>
      </c>
    </row>
    <row r="52" spans="1:1">
      <c r="A52" s="189" t="s">
        <v>326</v>
      </c>
    </row>
    <row r="53" spans="1:1">
      <c r="A53" s="189" t="s">
        <v>327</v>
      </c>
    </row>
    <row r="54" spans="1:1">
      <c r="A54" s="189" t="s">
        <v>328</v>
      </c>
    </row>
    <row r="55" spans="1:1">
      <c r="A55" s="189" t="s">
        <v>329</v>
      </c>
    </row>
    <row r="56" spans="1:1">
      <c r="A56" s="189" t="s">
        <v>330</v>
      </c>
    </row>
    <row r="57" spans="1:1">
      <c r="A57" s="189" t="s">
        <v>331</v>
      </c>
    </row>
    <row r="58" spans="1:1">
      <c r="A58" s="189" t="s">
        <v>332</v>
      </c>
    </row>
    <row r="59" spans="1:1">
      <c r="A59" s="189" t="s">
        <v>333</v>
      </c>
    </row>
  </sheetData>
  <autoFilter ref="A4:A51" xr:uid="{DD0A24AA-C1C1-475C-B554-A6BB7F245BD3}"/>
  <sortState xmlns:xlrd2="http://schemas.microsoft.com/office/spreadsheetml/2017/richdata2" ref="A5:A59">
    <sortCondition ref="A6:A59"/>
  </sortState>
  <mergeCells count="1">
    <mergeCell ref="A4:B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36118FA1B05E499DF84848B71EB6D9" ma:contentTypeVersion="1" ma:contentTypeDescription="Criar um novo documento." ma:contentTypeScope="" ma:versionID="4fcdea164d44df47bf83ecd18c772fd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9de9efe013eff66163b65e642fea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B97EE35-5634-4C23-B747-5F4781790D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A7FBA-EB0A-4A39-B0BB-B904162A1946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12062E-E26A-42BC-8740-3C95D73A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Ficha Inscrição Bolsa EFE</vt:lpstr>
      <vt:lpstr>Matriz análise fl.2</vt:lpstr>
      <vt:lpstr>Listagem de UFCD</vt:lpstr>
      <vt:lpstr>'Ficha Inscrição Bolsa EFE'!Área_de_Impressão</vt:lpstr>
      <vt:lpstr>'Matriz análise fl.2'!Área_de_Impressão</vt:lpstr>
      <vt:lpstr>'Matriz análise fl.2'!Títulos_de_Impressão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 Anexos Processo Técnico-Pedagógico</dc:title>
  <dc:subject>Cursos de Aprendizagem - Regulamento Específico 2013</dc:subject>
  <dc:creator/>
  <cp:lastModifiedBy>IEFP</cp:lastModifiedBy>
  <cp:lastPrinted>2020-08-24T14:26:51Z</cp:lastPrinted>
  <dcterms:created xsi:type="dcterms:W3CDTF">2009-02-04T10:11:36Z</dcterms:created>
  <dcterms:modified xsi:type="dcterms:W3CDTF">2020-08-24T15:31:47Z</dcterms:modified>
</cp:coreProperties>
</file>